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penn/Documents/PRG COVID-19/"/>
    </mc:Choice>
  </mc:AlternateContent>
  <xr:revisionPtr revIDLastSave="0" documentId="8_{6957BC52-0708-424C-B6CC-A586FC45DAA2}" xr6:coauthVersionLast="45" xr6:coauthVersionMax="45" xr10:uidLastSave="{00000000-0000-0000-0000-000000000000}"/>
  <bookViews>
    <workbookView xWindow="0" yWindow="460" windowWidth="38400" windowHeight="19280" xr2:uid="{8B70B614-4A66-4A92-A7C6-CCBBC0A67E38}"/>
  </bookViews>
  <sheets>
    <sheet name="SAMPLE" sheetId="1" r:id="rId1"/>
    <sheet name="BLANK" sheetId="2" r:id="rId2"/>
  </sheets>
  <definedNames>
    <definedName name="_xlnm.Print_Area" localSheetId="0">SAMPLE!$B$1:$Y$60,SAMPLE!$B$63:$Z$93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1" l="1"/>
  <c r="X15" i="1"/>
  <c r="X51" i="1"/>
  <c r="X43" i="1"/>
  <c r="X43" i="2"/>
  <c r="Z93" i="2"/>
  <c r="Z92" i="2"/>
  <c r="Z91" i="2"/>
  <c r="Z90" i="2"/>
  <c r="Z83" i="2"/>
  <c r="Z82" i="2"/>
  <c r="Z81" i="2"/>
  <c r="Z80" i="2"/>
  <c r="Z73" i="2"/>
  <c r="Z72" i="2"/>
  <c r="Z71" i="2"/>
  <c r="Z70" i="2"/>
  <c r="W93" i="2"/>
  <c r="W92" i="2"/>
  <c r="W91" i="2"/>
  <c r="W90" i="2"/>
  <c r="W83" i="2"/>
  <c r="W82" i="2"/>
  <c r="W81" i="2"/>
  <c r="W80" i="2"/>
  <c r="W73" i="2"/>
  <c r="W72" i="2"/>
  <c r="W71" i="2"/>
  <c r="W70" i="2"/>
  <c r="T93" i="2"/>
  <c r="T92" i="2"/>
  <c r="T91" i="2"/>
  <c r="T90" i="2"/>
  <c r="T83" i="2"/>
  <c r="T82" i="2"/>
  <c r="T81" i="2"/>
  <c r="T80" i="2"/>
  <c r="T73" i="2"/>
  <c r="T72" i="2"/>
  <c r="T71" i="2"/>
  <c r="T70" i="2"/>
  <c r="Q93" i="2"/>
  <c r="Q92" i="2"/>
  <c r="Q91" i="2"/>
  <c r="Q90" i="2"/>
  <c r="Q83" i="2"/>
  <c r="Q82" i="2"/>
  <c r="Q81" i="2"/>
  <c r="Q80" i="2"/>
  <c r="Q73" i="2"/>
  <c r="Q72" i="2"/>
  <c r="Q71" i="2"/>
  <c r="Q70" i="2"/>
  <c r="N93" i="2"/>
  <c r="N92" i="2"/>
  <c r="N91" i="2"/>
  <c r="N90" i="2"/>
  <c r="N83" i="2"/>
  <c r="N82" i="2"/>
  <c r="N81" i="2"/>
  <c r="N80" i="2"/>
  <c r="N73" i="2"/>
  <c r="N72" i="2"/>
  <c r="N71" i="2"/>
  <c r="N70" i="2"/>
  <c r="K93" i="2"/>
  <c r="K92" i="2"/>
  <c r="K91" i="2"/>
  <c r="K90" i="2"/>
  <c r="K83" i="2"/>
  <c r="K82" i="2"/>
  <c r="K81" i="2"/>
  <c r="K80" i="2"/>
  <c r="K73" i="2"/>
  <c r="K72" i="2"/>
  <c r="K71" i="2"/>
  <c r="K70" i="2"/>
  <c r="H93" i="2"/>
  <c r="H92" i="2"/>
  <c r="H91" i="2"/>
  <c r="H90" i="2"/>
  <c r="H83" i="2"/>
  <c r="H82" i="2"/>
  <c r="H81" i="2"/>
  <c r="H80" i="2"/>
  <c r="H73" i="2"/>
  <c r="H72" i="2"/>
  <c r="H71" i="2"/>
  <c r="H70" i="2"/>
  <c r="E93" i="2"/>
  <c r="E92" i="2"/>
  <c r="E91" i="2"/>
  <c r="E90" i="2"/>
  <c r="E83" i="2"/>
  <c r="E82" i="2"/>
  <c r="E81" i="2"/>
  <c r="E80" i="2"/>
  <c r="E70" i="2"/>
  <c r="E71" i="2"/>
  <c r="E73" i="2"/>
  <c r="E72" i="2"/>
  <c r="Y60" i="2"/>
  <c r="V60" i="2"/>
  <c r="S60" i="2"/>
  <c r="P60" i="2"/>
  <c r="M60" i="2"/>
  <c r="J60" i="2"/>
  <c r="G60" i="2"/>
  <c r="D60" i="2"/>
  <c r="Y58" i="2"/>
  <c r="V58" i="2"/>
  <c r="S58" i="2"/>
  <c r="P58" i="2"/>
  <c r="M58" i="2"/>
  <c r="Y30" i="2"/>
  <c r="V30" i="2"/>
  <c r="S30" i="2"/>
  <c r="P30" i="2"/>
  <c r="M30" i="2"/>
  <c r="J30" i="2"/>
  <c r="G30" i="2"/>
  <c r="D30" i="2"/>
  <c r="V30" i="1"/>
  <c r="S30" i="1"/>
  <c r="P30" i="1"/>
  <c r="M30" i="1"/>
  <c r="J30" i="1"/>
  <c r="G30" i="1"/>
  <c r="D30" i="1"/>
  <c r="J58" i="2"/>
  <c r="G58" i="2"/>
  <c r="D58" i="2"/>
  <c r="AB28" i="2"/>
  <c r="W142" i="2"/>
  <c r="T142" i="2"/>
  <c r="Q142" i="2"/>
  <c r="N142" i="2"/>
  <c r="K142" i="2"/>
  <c r="H142" i="2"/>
  <c r="Y142" i="2" s="1"/>
  <c r="E142" i="2"/>
  <c r="W141" i="2"/>
  <c r="T141" i="2"/>
  <c r="Q141" i="2"/>
  <c r="N141" i="2"/>
  <c r="K141" i="2"/>
  <c r="H141" i="2"/>
  <c r="E141" i="2"/>
  <c r="W140" i="2"/>
  <c r="T140" i="2"/>
  <c r="Q140" i="2"/>
  <c r="N140" i="2"/>
  <c r="K140" i="2"/>
  <c r="H140" i="2"/>
  <c r="E140" i="2"/>
  <c r="W139" i="2"/>
  <c r="V82" i="2" s="1"/>
  <c r="T139" i="2"/>
  <c r="Q139" i="2"/>
  <c r="N139" i="2"/>
  <c r="K139" i="2"/>
  <c r="H139" i="2"/>
  <c r="E139" i="2"/>
  <c r="Y139" i="2" s="1"/>
  <c r="W138" i="2"/>
  <c r="T138" i="2"/>
  <c r="Q138" i="2"/>
  <c r="N138" i="2"/>
  <c r="M82" i="2" s="1"/>
  <c r="K138" i="2"/>
  <c r="H138" i="2"/>
  <c r="E138" i="2"/>
  <c r="W136" i="2"/>
  <c r="T136" i="2"/>
  <c r="Q136" i="2"/>
  <c r="N136" i="2"/>
  <c r="K136" i="2"/>
  <c r="H136" i="2"/>
  <c r="E136" i="2"/>
  <c r="W135" i="2"/>
  <c r="T135" i="2"/>
  <c r="S81" i="2" s="1"/>
  <c r="Q135" i="2"/>
  <c r="N135" i="2"/>
  <c r="K135" i="2"/>
  <c r="H135" i="2"/>
  <c r="Y135" i="2" s="1"/>
  <c r="E135" i="2"/>
  <c r="W134" i="2"/>
  <c r="T134" i="2"/>
  <c r="Q134" i="2"/>
  <c r="N134" i="2"/>
  <c r="K134" i="2"/>
  <c r="H134" i="2"/>
  <c r="E134" i="2"/>
  <c r="W133" i="2"/>
  <c r="T133" i="2"/>
  <c r="Q133" i="2"/>
  <c r="N133" i="2"/>
  <c r="M81" i="2" s="1"/>
  <c r="K133" i="2"/>
  <c r="H133" i="2"/>
  <c r="E133" i="2"/>
  <c r="W132" i="2"/>
  <c r="V81" i="2" s="1"/>
  <c r="T132" i="2"/>
  <c r="Q132" i="2"/>
  <c r="N132" i="2"/>
  <c r="K132" i="2"/>
  <c r="H132" i="2"/>
  <c r="E132" i="2"/>
  <c r="D81" i="2" s="1"/>
  <c r="W131" i="2"/>
  <c r="T131" i="2"/>
  <c r="Q131" i="2"/>
  <c r="N131" i="2"/>
  <c r="K131" i="2"/>
  <c r="H131" i="2"/>
  <c r="Y131" i="2" s="1"/>
  <c r="E131" i="2"/>
  <c r="W130" i="2"/>
  <c r="T130" i="2"/>
  <c r="Q130" i="2"/>
  <c r="N130" i="2"/>
  <c r="K130" i="2"/>
  <c r="J81" i="2" s="1"/>
  <c r="H130" i="2"/>
  <c r="G81" i="2" s="1"/>
  <c r="E130" i="2"/>
  <c r="W128" i="2"/>
  <c r="T128" i="2"/>
  <c r="Q128" i="2"/>
  <c r="N128" i="2"/>
  <c r="K128" i="2"/>
  <c r="H128" i="2"/>
  <c r="E128" i="2"/>
  <c r="W127" i="2"/>
  <c r="V80" i="2" s="1"/>
  <c r="T127" i="2"/>
  <c r="Q127" i="2"/>
  <c r="N127" i="2"/>
  <c r="K127" i="2"/>
  <c r="H127" i="2"/>
  <c r="E127" i="2"/>
  <c r="W126" i="2"/>
  <c r="T126" i="2"/>
  <c r="Q126" i="2"/>
  <c r="N126" i="2"/>
  <c r="M80" i="2" s="1"/>
  <c r="K126" i="2"/>
  <c r="H126" i="2"/>
  <c r="E126" i="2"/>
  <c r="W125" i="2"/>
  <c r="T125" i="2"/>
  <c r="Q125" i="2"/>
  <c r="N125" i="2"/>
  <c r="K125" i="2"/>
  <c r="H125" i="2"/>
  <c r="E125" i="2"/>
  <c r="Y125" i="2" s="1"/>
  <c r="W124" i="2"/>
  <c r="T124" i="2"/>
  <c r="S80" i="2" s="1"/>
  <c r="Q124" i="2"/>
  <c r="N124" i="2"/>
  <c r="K124" i="2"/>
  <c r="H124" i="2"/>
  <c r="E124" i="2"/>
  <c r="W119" i="2"/>
  <c r="T119" i="2"/>
  <c r="Q119" i="2"/>
  <c r="N119" i="2"/>
  <c r="K119" i="2"/>
  <c r="H119" i="2"/>
  <c r="Y119" i="2" s="1"/>
  <c r="E119" i="2"/>
  <c r="W118" i="2"/>
  <c r="T118" i="2"/>
  <c r="Q118" i="2"/>
  <c r="N118" i="2"/>
  <c r="K118" i="2"/>
  <c r="H118" i="2"/>
  <c r="E118" i="2"/>
  <c r="W117" i="2"/>
  <c r="T117" i="2"/>
  <c r="Q117" i="2"/>
  <c r="N117" i="2"/>
  <c r="K117" i="2"/>
  <c r="H117" i="2"/>
  <c r="E117" i="2"/>
  <c r="W116" i="2"/>
  <c r="T116" i="2"/>
  <c r="Q116" i="2"/>
  <c r="N116" i="2"/>
  <c r="M72" i="2" s="1"/>
  <c r="K116" i="2"/>
  <c r="J72" i="2" s="1"/>
  <c r="H116" i="2"/>
  <c r="E116" i="2"/>
  <c r="W115" i="2"/>
  <c r="T115" i="2"/>
  <c r="S72" i="2" s="1"/>
  <c r="Q115" i="2"/>
  <c r="N115" i="2"/>
  <c r="K115" i="2"/>
  <c r="H115" i="2"/>
  <c r="E115" i="2"/>
  <c r="W113" i="2"/>
  <c r="T113" i="2"/>
  <c r="Q113" i="2"/>
  <c r="N113" i="2"/>
  <c r="K113" i="2"/>
  <c r="H113" i="2"/>
  <c r="G71" i="2" s="1"/>
  <c r="E113" i="2"/>
  <c r="W112" i="2"/>
  <c r="T112" i="2"/>
  <c r="Q112" i="2"/>
  <c r="N112" i="2"/>
  <c r="M71" i="2" s="1"/>
  <c r="K112" i="2"/>
  <c r="H112" i="2"/>
  <c r="E112" i="2"/>
  <c r="W111" i="2"/>
  <c r="T111" i="2"/>
  <c r="Q111" i="2"/>
  <c r="N111" i="2"/>
  <c r="K111" i="2"/>
  <c r="J71" i="2" s="1"/>
  <c r="H111" i="2"/>
  <c r="E111" i="2"/>
  <c r="W110" i="2"/>
  <c r="T110" i="2"/>
  <c r="Q110" i="2"/>
  <c r="N110" i="2"/>
  <c r="K110" i="2"/>
  <c r="H110" i="2"/>
  <c r="E110" i="2"/>
  <c r="W109" i="2"/>
  <c r="T109" i="2"/>
  <c r="Q109" i="2"/>
  <c r="N109" i="2"/>
  <c r="K109" i="2"/>
  <c r="H109" i="2"/>
  <c r="E109" i="2"/>
  <c r="Y109" i="2" s="1"/>
  <c r="W108" i="2"/>
  <c r="T108" i="2"/>
  <c r="Q108" i="2"/>
  <c r="N108" i="2"/>
  <c r="K108" i="2"/>
  <c r="H108" i="2"/>
  <c r="E108" i="2"/>
  <c r="W107" i="2"/>
  <c r="T107" i="2"/>
  <c r="S71" i="2" s="1"/>
  <c r="Q107" i="2"/>
  <c r="P71" i="2" s="1"/>
  <c r="N107" i="2"/>
  <c r="K107" i="2"/>
  <c r="H107" i="2"/>
  <c r="E107" i="2"/>
  <c r="W105" i="2"/>
  <c r="T105" i="2"/>
  <c r="S70" i="2" s="1"/>
  <c r="Q105" i="2"/>
  <c r="N105" i="2"/>
  <c r="K105" i="2"/>
  <c r="H105" i="2"/>
  <c r="E105" i="2"/>
  <c r="W104" i="2"/>
  <c r="T104" i="2"/>
  <c r="Q104" i="2"/>
  <c r="P70" i="2" s="1"/>
  <c r="N104" i="2"/>
  <c r="K104" i="2"/>
  <c r="H104" i="2"/>
  <c r="E104" i="2"/>
  <c r="W103" i="2"/>
  <c r="T103" i="2"/>
  <c r="Q103" i="2"/>
  <c r="N103" i="2"/>
  <c r="K103" i="2"/>
  <c r="H103" i="2"/>
  <c r="E103" i="2"/>
  <c r="W102" i="2"/>
  <c r="T102" i="2"/>
  <c r="Q102" i="2"/>
  <c r="N102" i="2"/>
  <c r="K102" i="2"/>
  <c r="J70" i="2" s="1"/>
  <c r="H102" i="2"/>
  <c r="E102" i="2"/>
  <c r="W101" i="2"/>
  <c r="T101" i="2"/>
  <c r="Q101" i="2"/>
  <c r="N101" i="2"/>
  <c r="K101" i="2"/>
  <c r="H101" i="2"/>
  <c r="Y101" i="2" s="1"/>
  <c r="E101" i="2"/>
  <c r="S82" i="2"/>
  <c r="G82" i="2"/>
  <c r="G80" i="2"/>
  <c r="V77" i="2"/>
  <c r="S77" i="2"/>
  <c r="P77" i="2"/>
  <c r="M77" i="2"/>
  <c r="J77" i="2"/>
  <c r="G77" i="2"/>
  <c r="D77" i="2"/>
  <c r="V76" i="2"/>
  <c r="S76" i="2"/>
  <c r="P76" i="2"/>
  <c r="M76" i="2"/>
  <c r="J76" i="2"/>
  <c r="G76" i="2"/>
  <c r="D76" i="2"/>
  <c r="P72" i="2"/>
  <c r="G72" i="2"/>
  <c r="V67" i="2"/>
  <c r="V87" i="2" s="1"/>
  <c r="S67" i="2"/>
  <c r="S87" i="2" s="1"/>
  <c r="P67" i="2"/>
  <c r="P87" i="2" s="1"/>
  <c r="M67" i="2"/>
  <c r="M87" i="2" s="1"/>
  <c r="J67" i="2"/>
  <c r="J87" i="2" s="1"/>
  <c r="G67" i="2"/>
  <c r="D67" i="2"/>
  <c r="D87" i="2" s="1"/>
  <c r="V66" i="2"/>
  <c r="V86" i="2" s="1"/>
  <c r="S66" i="2"/>
  <c r="S86" i="2" s="1"/>
  <c r="P66" i="2"/>
  <c r="P86" i="2" s="1"/>
  <c r="M66" i="2"/>
  <c r="M86" i="2" s="1"/>
  <c r="J66" i="2"/>
  <c r="J86" i="2" s="1"/>
  <c r="G66" i="2"/>
  <c r="G86" i="2" s="1"/>
  <c r="D66" i="2"/>
  <c r="X56" i="2"/>
  <c r="Y56" i="2" s="1"/>
  <c r="X55" i="2"/>
  <c r="Y55" i="2" s="1"/>
  <c r="X54" i="2"/>
  <c r="Y54" i="2" s="1"/>
  <c r="X53" i="2"/>
  <c r="Y53" i="2" s="1"/>
  <c r="X52" i="2"/>
  <c r="Y52" i="2" s="1"/>
  <c r="X51" i="2"/>
  <c r="Y50" i="2"/>
  <c r="X50" i="2"/>
  <c r="X49" i="2"/>
  <c r="Y49" i="2" s="1"/>
  <c r="X48" i="2"/>
  <c r="Y48" i="2" s="1"/>
  <c r="X47" i="2"/>
  <c r="Y47" i="2" s="1"/>
  <c r="X46" i="2"/>
  <c r="Y46" i="2" s="1"/>
  <c r="X45" i="2"/>
  <c r="Y45" i="2" s="1"/>
  <c r="X44" i="2"/>
  <c r="Y44" i="2" s="1"/>
  <c r="X42" i="2"/>
  <c r="Y42" i="2" s="1"/>
  <c r="X41" i="2"/>
  <c r="Y41" i="2"/>
  <c r="X40" i="2"/>
  <c r="Y40" i="2" s="1"/>
  <c r="X39" i="2"/>
  <c r="Y39" i="2" s="1"/>
  <c r="X38" i="2"/>
  <c r="Y38" i="2" s="1"/>
  <c r="V35" i="2"/>
  <c r="S35" i="2"/>
  <c r="P35" i="2"/>
  <c r="M35" i="2"/>
  <c r="J35" i="2"/>
  <c r="G35" i="2"/>
  <c r="D35" i="2"/>
  <c r="Y34" i="2"/>
  <c r="Y33" i="2"/>
  <c r="X28" i="2"/>
  <c r="Y28" i="2" s="1"/>
  <c r="X27" i="2"/>
  <c r="Y27" i="2" s="1"/>
  <c r="X26" i="2"/>
  <c r="Y26" i="2" s="1"/>
  <c r="X25" i="2"/>
  <c r="Y25" i="2" s="1"/>
  <c r="X24" i="2"/>
  <c r="Y24" i="2" s="1"/>
  <c r="X23" i="2"/>
  <c r="Y22" i="2"/>
  <c r="X22" i="2"/>
  <c r="X21" i="2"/>
  <c r="Y21" i="2" s="1"/>
  <c r="X20" i="2"/>
  <c r="Y20" i="2" s="1"/>
  <c r="X19" i="2"/>
  <c r="Y19" i="2" s="1"/>
  <c r="Y18" i="2"/>
  <c r="X18" i="2"/>
  <c r="X17" i="2"/>
  <c r="Y17" i="2" s="1"/>
  <c r="X16" i="2"/>
  <c r="Y16" i="2" s="1"/>
  <c r="X15" i="2"/>
  <c r="X14" i="2"/>
  <c r="Y14" i="2" s="1"/>
  <c r="X13" i="2"/>
  <c r="Y13" i="2" s="1"/>
  <c r="X12" i="2"/>
  <c r="Y12" i="2" s="1"/>
  <c r="X11" i="2"/>
  <c r="Y11" i="2" s="1"/>
  <c r="X10" i="2"/>
  <c r="Y10" i="2" s="1"/>
  <c r="V7" i="2"/>
  <c r="S7" i="2"/>
  <c r="P7" i="2"/>
  <c r="M7" i="2"/>
  <c r="J7" i="2"/>
  <c r="G7" i="2"/>
  <c r="D7" i="2"/>
  <c r="Y6" i="2"/>
  <c r="Y5" i="2"/>
  <c r="V77" i="1"/>
  <c r="V87" i="1" s="1"/>
  <c r="V76" i="1"/>
  <c r="S77" i="1"/>
  <c r="S76" i="1"/>
  <c r="P77" i="1"/>
  <c r="P76" i="1"/>
  <c r="M77" i="1"/>
  <c r="M76" i="1"/>
  <c r="J77" i="1"/>
  <c r="J76" i="1"/>
  <c r="G77" i="1"/>
  <c r="G76" i="1"/>
  <c r="D77" i="1"/>
  <c r="D87" i="1" s="1"/>
  <c r="D76" i="1"/>
  <c r="V67" i="1"/>
  <c r="V66" i="1"/>
  <c r="S67" i="1"/>
  <c r="S66" i="1"/>
  <c r="P67" i="1"/>
  <c r="P66" i="1"/>
  <c r="P68" i="1" s="1"/>
  <c r="M67" i="1"/>
  <c r="M66" i="1"/>
  <c r="J67" i="1"/>
  <c r="J87" i="1" s="1"/>
  <c r="J66" i="1"/>
  <c r="G67" i="1"/>
  <c r="G66" i="1"/>
  <c r="D67" i="1"/>
  <c r="D66" i="1"/>
  <c r="W142" i="1"/>
  <c r="W141" i="1"/>
  <c r="W140" i="1"/>
  <c r="W139" i="1"/>
  <c r="W138" i="1"/>
  <c r="W136" i="1"/>
  <c r="W135" i="1"/>
  <c r="W134" i="1"/>
  <c r="W133" i="1"/>
  <c r="W132" i="1"/>
  <c r="W131" i="1"/>
  <c r="W130" i="1"/>
  <c r="W128" i="1"/>
  <c r="W127" i="1"/>
  <c r="W126" i="1"/>
  <c r="W125" i="1"/>
  <c r="W124" i="1"/>
  <c r="T142" i="1"/>
  <c r="T141" i="1"/>
  <c r="T140" i="1"/>
  <c r="T139" i="1"/>
  <c r="T138" i="1"/>
  <c r="T136" i="1"/>
  <c r="T135" i="1"/>
  <c r="T134" i="1"/>
  <c r="T133" i="1"/>
  <c r="T132" i="1"/>
  <c r="T131" i="1"/>
  <c r="T130" i="1"/>
  <c r="T128" i="1"/>
  <c r="T127" i="1"/>
  <c r="T126" i="1"/>
  <c r="T125" i="1"/>
  <c r="T124" i="1"/>
  <c r="Q142" i="1"/>
  <c r="Q141" i="1"/>
  <c r="Q140" i="1"/>
  <c r="Q139" i="1"/>
  <c r="Q138" i="1"/>
  <c r="Q136" i="1"/>
  <c r="Q135" i="1"/>
  <c r="Q134" i="1"/>
  <c r="Q133" i="1"/>
  <c r="Q132" i="1"/>
  <c r="Q131" i="1"/>
  <c r="Q130" i="1"/>
  <c r="Q128" i="1"/>
  <c r="Q127" i="1"/>
  <c r="Q126" i="1"/>
  <c r="Q125" i="1"/>
  <c r="Q124" i="1"/>
  <c r="N142" i="1"/>
  <c r="N141" i="1"/>
  <c r="N140" i="1"/>
  <c r="N139" i="1"/>
  <c r="N138" i="1"/>
  <c r="N136" i="1"/>
  <c r="N135" i="1"/>
  <c r="N134" i="1"/>
  <c r="N133" i="1"/>
  <c r="N132" i="1"/>
  <c r="N131" i="1"/>
  <c r="N130" i="1"/>
  <c r="N128" i="1"/>
  <c r="N127" i="1"/>
  <c r="N126" i="1"/>
  <c r="N125" i="1"/>
  <c r="N124" i="1"/>
  <c r="K142" i="1"/>
  <c r="K141" i="1"/>
  <c r="K140" i="1"/>
  <c r="K139" i="1"/>
  <c r="K138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H142" i="1"/>
  <c r="H141" i="1"/>
  <c r="H140" i="1"/>
  <c r="H139" i="1"/>
  <c r="H138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8" i="1"/>
  <c r="E127" i="1"/>
  <c r="E126" i="1"/>
  <c r="E125" i="1"/>
  <c r="E124" i="1"/>
  <c r="W119" i="1"/>
  <c r="W118" i="1"/>
  <c r="W117" i="1"/>
  <c r="W116" i="1"/>
  <c r="W115" i="1"/>
  <c r="W113" i="1"/>
  <c r="W112" i="1"/>
  <c r="W111" i="1"/>
  <c r="W110" i="1"/>
  <c r="W109" i="1"/>
  <c r="W108" i="1"/>
  <c r="W107" i="1"/>
  <c r="W105" i="1"/>
  <c r="W104" i="1"/>
  <c r="W103" i="1"/>
  <c r="W102" i="1"/>
  <c r="W101" i="1"/>
  <c r="T119" i="1"/>
  <c r="T118" i="1"/>
  <c r="T117" i="1"/>
  <c r="T116" i="1"/>
  <c r="T115" i="1"/>
  <c r="T113" i="1"/>
  <c r="T112" i="1"/>
  <c r="T111" i="1"/>
  <c r="T110" i="1"/>
  <c r="T109" i="1"/>
  <c r="T108" i="1"/>
  <c r="T107" i="1"/>
  <c r="T105" i="1"/>
  <c r="T104" i="1"/>
  <c r="T103" i="1"/>
  <c r="T102" i="1"/>
  <c r="T101" i="1"/>
  <c r="Q119" i="1"/>
  <c r="Q118" i="1"/>
  <c r="Q117" i="1"/>
  <c r="Q116" i="1"/>
  <c r="Q115" i="1"/>
  <c r="Q113" i="1"/>
  <c r="Q112" i="1"/>
  <c r="Q111" i="1"/>
  <c r="Q110" i="1"/>
  <c r="Q109" i="1"/>
  <c r="Q108" i="1"/>
  <c r="Q107" i="1"/>
  <c r="Q105" i="1"/>
  <c r="Q104" i="1"/>
  <c r="Q103" i="1"/>
  <c r="P70" i="1" s="1"/>
  <c r="Q102" i="1"/>
  <c r="Q101" i="1"/>
  <c r="N119" i="1"/>
  <c r="N118" i="1"/>
  <c r="N117" i="1"/>
  <c r="N116" i="1"/>
  <c r="N115" i="1"/>
  <c r="N113" i="1"/>
  <c r="N112" i="1"/>
  <c r="N111" i="1"/>
  <c r="N110" i="1"/>
  <c r="N109" i="1"/>
  <c r="N108" i="1"/>
  <c r="N107" i="1"/>
  <c r="N105" i="1"/>
  <c r="N104" i="1"/>
  <c r="N103" i="1"/>
  <c r="N102" i="1"/>
  <c r="N101" i="1"/>
  <c r="K119" i="1"/>
  <c r="K118" i="1"/>
  <c r="K117" i="1"/>
  <c r="K116" i="1"/>
  <c r="K115" i="1"/>
  <c r="K113" i="1"/>
  <c r="K112" i="1"/>
  <c r="K111" i="1"/>
  <c r="K110" i="1"/>
  <c r="K109" i="1"/>
  <c r="K108" i="1"/>
  <c r="K107" i="1"/>
  <c r="K105" i="1"/>
  <c r="K104" i="1"/>
  <c r="K103" i="1"/>
  <c r="K102" i="1"/>
  <c r="K101" i="1"/>
  <c r="H119" i="1"/>
  <c r="H118" i="1"/>
  <c r="H117" i="1"/>
  <c r="H116" i="1"/>
  <c r="H115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V35" i="1"/>
  <c r="S35" i="1"/>
  <c r="P35" i="1"/>
  <c r="M35" i="1"/>
  <c r="J35" i="1"/>
  <c r="G35" i="1"/>
  <c r="D35" i="1"/>
  <c r="Y34" i="1"/>
  <c r="Y33" i="1"/>
  <c r="X56" i="1"/>
  <c r="U56" i="1"/>
  <c r="R56" i="1"/>
  <c r="O56" i="1"/>
  <c r="L56" i="1"/>
  <c r="I56" i="1"/>
  <c r="F56" i="1"/>
  <c r="X55" i="1"/>
  <c r="U55" i="1"/>
  <c r="R55" i="1"/>
  <c r="O55" i="1"/>
  <c r="L55" i="1"/>
  <c r="I55" i="1"/>
  <c r="F55" i="1"/>
  <c r="X54" i="1"/>
  <c r="U54" i="1"/>
  <c r="R54" i="1"/>
  <c r="O54" i="1"/>
  <c r="L54" i="1"/>
  <c r="I54" i="1"/>
  <c r="F54" i="1"/>
  <c r="X53" i="1"/>
  <c r="U53" i="1"/>
  <c r="R53" i="1"/>
  <c r="O53" i="1"/>
  <c r="L53" i="1"/>
  <c r="I53" i="1"/>
  <c r="F53" i="1"/>
  <c r="X52" i="1"/>
  <c r="U52" i="1"/>
  <c r="R52" i="1"/>
  <c r="O52" i="1"/>
  <c r="L52" i="1"/>
  <c r="I52" i="1"/>
  <c r="F52" i="1"/>
  <c r="X50" i="1"/>
  <c r="U50" i="1"/>
  <c r="R50" i="1"/>
  <c r="O50" i="1"/>
  <c r="L50" i="1"/>
  <c r="I50" i="1"/>
  <c r="F50" i="1"/>
  <c r="X49" i="1"/>
  <c r="U49" i="1"/>
  <c r="R49" i="1"/>
  <c r="O49" i="1"/>
  <c r="L49" i="1"/>
  <c r="I49" i="1"/>
  <c r="F49" i="1"/>
  <c r="X48" i="1"/>
  <c r="U48" i="1"/>
  <c r="R48" i="1"/>
  <c r="O48" i="1"/>
  <c r="L48" i="1"/>
  <c r="I48" i="1"/>
  <c r="F48" i="1"/>
  <c r="X47" i="1"/>
  <c r="U47" i="1"/>
  <c r="R47" i="1"/>
  <c r="O47" i="1"/>
  <c r="L47" i="1"/>
  <c r="I47" i="1"/>
  <c r="F47" i="1"/>
  <c r="X46" i="1"/>
  <c r="U46" i="1"/>
  <c r="R46" i="1"/>
  <c r="O46" i="1"/>
  <c r="L46" i="1"/>
  <c r="I46" i="1"/>
  <c r="F46" i="1"/>
  <c r="X45" i="1"/>
  <c r="U45" i="1"/>
  <c r="R45" i="1"/>
  <c r="O45" i="1"/>
  <c r="L45" i="1"/>
  <c r="I45" i="1"/>
  <c r="F45" i="1"/>
  <c r="X44" i="1"/>
  <c r="U44" i="1"/>
  <c r="R44" i="1"/>
  <c r="O44" i="1"/>
  <c r="L44" i="1"/>
  <c r="I44" i="1"/>
  <c r="F44" i="1"/>
  <c r="X42" i="1"/>
  <c r="U42" i="1"/>
  <c r="R42" i="1"/>
  <c r="O42" i="1"/>
  <c r="L42" i="1"/>
  <c r="I42" i="1"/>
  <c r="F42" i="1"/>
  <c r="X41" i="1"/>
  <c r="U41" i="1"/>
  <c r="R41" i="1"/>
  <c r="O41" i="1"/>
  <c r="L41" i="1"/>
  <c r="I41" i="1"/>
  <c r="F41" i="1"/>
  <c r="X40" i="1"/>
  <c r="U40" i="1"/>
  <c r="R40" i="1"/>
  <c r="O40" i="1"/>
  <c r="L40" i="1"/>
  <c r="I40" i="1"/>
  <c r="F40" i="1"/>
  <c r="X39" i="1"/>
  <c r="U39" i="1"/>
  <c r="R39" i="1"/>
  <c r="O39" i="1"/>
  <c r="L39" i="1"/>
  <c r="I39" i="1"/>
  <c r="F39" i="1"/>
  <c r="X38" i="1"/>
  <c r="U38" i="1"/>
  <c r="R38" i="1"/>
  <c r="O38" i="1"/>
  <c r="L38" i="1"/>
  <c r="I38" i="1"/>
  <c r="F38" i="1"/>
  <c r="Y6" i="1"/>
  <c r="Y5" i="1"/>
  <c r="V7" i="1"/>
  <c r="S7" i="1"/>
  <c r="P7" i="1"/>
  <c r="M7" i="1"/>
  <c r="J7" i="1"/>
  <c r="G7" i="1"/>
  <c r="D7" i="1"/>
  <c r="X27" i="1"/>
  <c r="U27" i="1"/>
  <c r="R27" i="1"/>
  <c r="O27" i="1"/>
  <c r="L27" i="1"/>
  <c r="I27" i="1"/>
  <c r="F27" i="1"/>
  <c r="X26" i="1"/>
  <c r="U26" i="1"/>
  <c r="R26" i="1"/>
  <c r="O26" i="1"/>
  <c r="L26" i="1"/>
  <c r="I26" i="1"/>
  <c r="F26" i="1"/>
  <c r="X25" i="1"/>
  <c r="U25" i="1"/>
  <c r="R25" i="1"/>
  <c r="O25" i="1"/>
  <c r="L25" i="1"/>
  <c r="I25" i="1"/>
  <c r="F25" i="1"/>
  <c r="X24" i="1"/>
  <c r="U24" i="1"/>
  <c r="R24" i="1"/>
  <c r="O24" i="1"/>
  <c r="L24" i="1"/>
  <c r="I24" i="1"/>
  <c r="F24" i="1"/>
  <c r="X18" i="1"/>
  <c r="U18" i="1"/>
  <c r="R18" i="1"/>
  <c r="O18" i="1"/>
  <c r="L18" i="1"/>
  <c r="I18" i="1"/>
  <c r="F18" i="1"/>
  <c r="X17" i="1"/>
  <c r="U17" i="1"/>
  <c r="R17" i="1"/>
  <c r="O17" i="1"/>
  <c r="L17" i="1"/>
  <c r="I17" i="1"/>
  <c r="F17" i="1"/>
  <c r="F19" i="1"/>
  <c r="I19" i="1"/>
  <c r="L19" i="1"/>
  <c r="O19" i="1"/>
  <c r="R19" i="1"/>
  <c r="U19" i="1"/>
  <c r="X19" i="1"/>
  <c r="X28" i="1"/>
  <c r="U28" i="1"/>
  <c r="R28" i="1"/>
  <c r="O28" i="1"/>
  <c r="L28" i="1"/>
  <c r="I28" i="1"/>
  <c r="F28" i="1"/>
  <c r="X22" i="1"/>
  <c r="U22" i="1"/>
  <c r="R22" i="1"/>
  <c r="O22" i="1"/>
  <c r="L22" i="1"/>
  <c r="I22" i="1"/>
  <c r="F22" i="1"/>
  <c r="X21" i="1"/>
  <c r="U21" i="1"/>
  <c r="R21" i="1"/>
  <c r="O21" i="1"/>
  <c r="L21" i="1"/>
  <c r="I21" i="1"/>
  <c r="F21" i="1"/>
  <c r="X20" i="1"/>
  <c r="U20" i="1"/>
  <c r="R20" i="1"/>
  <c r="O20" i="1"/>
  <c r="L20" i="1"/>
  <c r="I20" i="1"/>
  <c r="F20" i="1"/>
  <c r="X16" i="1"/>
  <c r="U16" i="1"/>
  <c r="R16" i="1"/>
  <c r="O16" i="1"/>
  <c r="L16" i="1"/>
  <c r="I16" i="1"/>
  <c r="F16" i="1"/>
  <c r="X14" i="1"/>
  <c r="U14" i="1"/>
  <c r="R14" i="1"/>
  <c r="O14" i="1"/>
  <c r="L14" i="1"/>
  <c r="I14" i="1"/>
  <c r="F14" i="1"/>
  <c r="X13" i="1"/>
  <c r="U13" i="1"/>
  <c r="R13" i="1"/>
  <c r="O13" i="1"/>
  <c r="L13" i="1"/>
  <c r="I13" i="1"/>
  <c r="F13" i="1"/>
  <c r="X12" i="1"/>
  <c r="U12" i="1"/>
  <c r="R12" i="1"/>
  <c r="O12" i="1"/>
  <c r="L12" i="1"/>
  <c r="I12" i="1"/>
  <c r="F12" i="1"/>
  <c r="X11" i="1"/>
  <c r="U11" i="1"/>
  <c r="R11" i="1"/>
  <c r="O11" i="1"/>
  <c r="L11" i="1"/>
  <c r="I11" i="1"/>
  <c r="F11" i="1"/>
  <c r="X10" i="1"/>
  <c r="U10" i="1"/>
  <c r="R10" i="1"/>
  <c r="O10" i="1"/>
  <c r="L10" i="1"/>
  <c r="I10" i="1"/>
  <c r="F10" i="1"/>
  <c r="J80" i="1" l="1"/>
  <c r="M80" i="1"/>
  <c r="M90" i="1" s="1"/>
  <c r="Y81" i="2"/>
  <c r="P82" i="2"/>
  <c r="Y133" i="2"/>
  <c r="Y141" i="2"/>
  <c r="D80" i="2"/>
  <c r="Y128" i="2"/>
  <c r="Y136" i="2"/>
  <c r="P81" i="2"/>
  <c r="P91" i="2" s="1"/>
  <c r="Y126" i="2"/>
  <c r="Y134" i="2"/>
  <c r="Y124" i="2"/>
  <c r="Y132" i="2"/>
  <c r="J80" i="2"/>
  <c r="N143" i="2"/>
  <c r="M57" i="2" s="1"/>
  <c r="Y130" i="2"/>
  <c r="Y143" i="2" s="1"/>
  <c r="Y140" i="2"/>
  <c r="D82" i="2"/>
  <c r="P80" i="2"/>
  <c r="T143" i="2"/>
  <c r="S57" i="2" s="1"/>
  <c r="Y127" i="2"/>
  <c r="Y138" i="2"/>
  <c r="W143" i="2"/>
  <c r="V57" i="2" s="1"/>
  <c r="J82" i="2"/>
  <c r="Y35" i="2"/>
  <c r="D78" i="2"/>
  <c r="Y78" i="2" s="1"/>
  <c r="Y76" i="2"/>
  <c r="J88" i="2"/>
  <c r="J78" i="2"/>
  <c r="M78" i="2"/>
  <c r="P88" i="2"/>
  <c r="P78" i="2"/>
  <c r="S78" i="2"/>
  <c r="V78" i="2"/>
  <c r="Y77" i="2"/>
  <c r="Y103" i="2"/>
  <c r="Y111" i="2"/>
  <c r="K120" i="2"/>
  <c r="J29" i="2" s="1"/>
  <c r="N120" i="2"/>
  <c r="N145" i="2" s="1"/>
  <c r="D71" i="2"/>
  <c r="Y117" i="2"/>
  <c r="G70" i="2"/>
  <c r="Q120" i="2"/>
  <c r="T120" i="2"/>
  <c r="Y104" i="2"/>
  <c r="Y115" i="2"/>
  <c r="M70" i="2"/>
  <c r="W120" i="2"/>
  <c r="D70" i="2"/>
  <c r="D90" i="2" s="1"/>
  <c r="Y112" i="2"/>
  <c r="V71" i="2"/>
  <c r="Y110" i="2"/>
  <c r="Y118" i="2"/>
  <c r="V72" i="2"/>
  <c r="Y72" i="2" s="1"/>
  <c r="Y108" i="2"/>
  <c r="D72" i="2"/>
  <c r="Y105" i="2"/>
  <c r="Y113" i="2"/>
  <c r="Y7" i="2"/>
  <c r="M88" i="2"/>
  <c r="Y66" i="2"/>
  <c r="Y67" i="2"/>
  <c r="Y29" i="2"/>
  <c r="Y57" i="2"/>
  <c r="D91" i="2"/>
  <c r="S29" i="2"/>
  <c r="P29" i="2"/>
  <c r="W145" i="2"/>
  <c r="V29" i="2"/>
  <c r="V91" i="2"/>
  <c r="J83" i="2"/>
  <c r="S88" i="2"/>
  <c r="D92" i="2"/>
  <c r="V88" i="2"/>
  <c r="D68" i="2"/>
  <c r="P73" i="2"/>
  <c r="D86" i="2"/>
  <c r="E120" i="2"/>
  <c r="E143" i="2"/>
  <c r="D57" i="2" s="1"/>
  <c r="G68" i="2"/>
  <c r="H120" i="2"/>
  <c r="H143" i="2"/>
  <c r="G57" i="2" s="1"/>
  <c r="J68" i="2"/>
  <c r="S73" i="2"/>
  <c r="G83" i="2"/>
  <c r="S90" i="2"/>
  <c r="S91" i="2"/>
  <c r="S92" i="2"/>
  <c r="K143" i="2"/>
  <c r="J57" i="2" s="1"/>
  <c r="M68" i="2"/>
  <c r="P68" i="2"/>
  <c r="V70" i="2"/>
  <c r="Q143" i="2"/>
  <c r="P57" i="2" s="1"/>
  <c r="S68" i="2"/>
  <c r="V68" i="2"/>
  <c r="M83" i="2"/>
  <c r="Y102" i="2"/>
  <c r="Y107" i="2"/>
  <c r="Y116" i="2"/>
  <c r="G78" i="2"/>
  <c r="G87" i="2"/>
  <c r="Y87" i="2" s="1"/>
  <c r="G73" i="2"/>
  <c r="S83" i="2"/>
  <c r="G90" i="2"/>
  <c r="G91" i="2"/>
  <c r="G92" i="2"/>
  <c r="J73" i="2"/>
  <c r="V83" i="2"/>
  <c r="J90" i="2"/>
  <c r="J91" i="2"/>
  <c r="J92" i="2"/>
  <c r="M73" i="2"/>
  <c r="M90" i="2"/>
  <c r="M91" i="2"/>
  <c r="M92" i="2"/>
  <c r="Y133" i="1"/>
  <c r="D70" i="1"/>
  <c r="P72" i="1"/>
  <c r="Q72" i="1" s="1"/>
  <c r="P81" i="1"/>
  <c r="P91" i="1" s="1"/>
  <c r="G70" i="1"/>
  <c r="G73" i="1" s="1"/>
  <c r="M70" i="1"/>
  <c r="D71" i="1"/>
  <c r="E71" i="1" s="1"/>
  <c r="G71" i="1"/>
  <c r="S70" i="1"/>
  <c r="V70" i="1"/>
  <c r="V73" i="1" s="1"/>
  <c r="M82" i="1"/>
  <c r="D80" i="1"/>
  <c r="E80" i="1" s="1"/>
  <c r="P87" i="1"/>
  <c r="S82" i="1"/>
  <c r="S92" i="1" s="1"/>
  <c r="S86" i="1"/>
  <c r="J78" i="1"/>
  <c r="D78" i="1"/>
  <c r="G78" i="1"/>
  <c r="J72" i="1"/>
  <c r="Y72" i="1" s="1"/>
  <c r="Z72" i="1" s="1"/>
  <c r="S72" i="1"/>
  <c r="G87" i="1"/>
  <c r="M72" i="1"/>
  <c r="N72" i="1" s="1"/>
  <c r="V81" i="1"/>
  <c r="J68" i="1"/>
  <c r="J70" i="1"/>
  <c r="V72" i="1"/>
  <c r="D82" i="1"/>
  <c r="E82" i="1" s="1"/>
  <c r="G82" i="1"/>
  <c r="H82" i="1" s="1"/>
  <c r="S81" i="1"/>
  <c r="J82" i="1"/>
  <c r="K82" i="1" s="1"/>
  <c r="J71" i="1"/>
  <c r="K71" i="1" s="1"/>
  <c r="M71" i="1"/>
  <c r="G80" i="1"/>
  <c r="P82" i="1"/>
  <c r="Q82" i="1" s="1"/>
  <c r="V82" i="1"/>
  <c r="W82" i="1" s="1"/>
  <c r="Y112" i="1"/>
  <c r="Y111" i="1"/>
  <c r="P71" i="1"/>
  <c r="S71" i="1"/>
  <c r="V68" i="1"/>
  <c r="W70" i="1" s="1"/>
  <c r="V71" i="1"/>
  <c r="W71" i="1" s="1"/>
  <c r="P80" i="1"/>
  <c r="P90" i="1" s="1"/>
  <c r="Y76" i="1"/>
  <c r="G72" i="1"/>
  <c r="Y77" i="1"/>
  <c r="D72" i="1"/>
  <c r="G81" i="1"/>
  <c r="H81" i="1" s="1"/>
  <c r="J81" i="1"/>
  <c r="K81" i="1" s="1"/>
  <c r="S80" i="1"/>
  <c r="V80" i="1"/>
  <c r="V90" i="1" s="1"/>
  <c r="D68" i="1"/>
  <c r="E70" i="1" s="1"/>
  <c r="M81" i="1"/>
  <c r="N81" i="1" s="1"/>
  <c r="Y67" i="1"/>
  <c r="D86" i="1"/>
  <c r="D88" i="1" s="1"/>
  <c r="W81" i="1"/>
  <c r="W72" i="1"/>
  <c r="T72" i="1"/>
  <c r="T81" i="1"/>
  <c r="Q70" i="1"/>
  <c r="Q81" i="1"/>
  <c r="N71" i="1"/>
  <c r="Q71" i="1"/>
  <c r="T71" i="1"/>
  <c r="V91" i="1"/>
  <c r="H72" i="1"/>
  <c r="E72" i="1"/>
  <c r="E120" i="1"/>
  <c r="D29" i="1" s="1"/>
  <c r="Y132" i="1"/>
  <c r="P86" i="1"/>
  <c r="P88" i="1" s="1"/>
  <c r="Y66" i="1"/>
  <c r="Y103" i="1"/>
  <c r="Y134" i="1"/>
  <c r="Y104" i="1"/>
  <c r="Y136" i="1"/>
  <c r="Y135" i="1"/>
  <c r="G68" i="1"/>
  <c r="M78" i="1"/>
  <c r="Y107" i="1"/>
  <c r="Y138" i="1"/>
  <c r="M87" i="1"/>
  <c r="Y105" i="1"/>
  <c r="Y109" i="1"/>
  <c r="Y108" i="1"/>
  <c r="Y101" i="1"/>
  <c r="S78" i="1"/>
  <c r="Y110" i="1"/>
  <c r="Y141" i="1"/>
  <c r="Y140" i="1"/>
  <c r="Y139" i="1"/>
  <c r="Y142" i="1"/>
  <c r="M68" i="1"/>
  <c r="N70" i="1" s="1"/>
  <c r="Y113" i="1"/>
  <c r="Y126" i="1"/>
  <c r="Y127" i="1"/>
  <c r="S68" i="1"/>
  <c r="T70" i="1" s="1"/>
  <c r="P78" i="1"/>
  <c r="Y115" i="1"/>
  <c r="Y128" i="1"/>
  <c r="G86" i="1"/>
  <c r="Y117" i="1"/>
  <c r="Y116" i="1"/>
  <c r="D81" i="1"/>
  <c r="E81" i="1" s="1"/>
  <c r="Y118" i="1"/>
  <c r="Y131" i="1"/>
  <c r="T143" i="1"/>
  <c r="S57" i="1" s="1"/>
  <c r="S58" i="1" s="1"/>
  <c r="V78" i="1"/>
  <c r="Y119" i="1"/>
  <c r="Y124" i="1"/>
  <c r="V86" i="1"/>
  <c r="V88" i="1" s="1"/>
  <c r="S87" i="1"/>
  <c r="S88" i="1" s="1"/>
  <c r="S73" i="1"/>
  <c r="P73" i="1"/>
  <c r="Q73" i="1" s="1"/>
  <c r="M86" i="1"/>
  <c r="M73" i="1"/>
  <c r="N73" i="1" s="1"/>
  <c r="J86" i="1"/>
  <c r="J88" i="1" s="1"/>
  <c r="H71" i="1"/>
  <c r="K143" i="1"/>
  <c r="J57" i="1" s="1"/>
  <c r="J58" i="1" s="1"/>
  <c r="N143" i="1"/>
  <c r="M57" i="1" s="1"/>
  <c r="M58" i="1" s="1"/>
  <c r="N120" i="1"/>
  <c r="M29" i="1" s="1"/>
  <c r="T120" i="1"/>
  <c r="S29" i="1" s="1"/>
  <c r="Q120" i="1"/>
  <c r="P29" i="1" s="1"/>
  <c r="W120" i="1"/>
  <c r="V29" i="1" s="1"/>
  <c r="Y102" i="1"/>
  <c r="Y125" i="1"/>
  <c r="H120" i="1"/>
  <c r="G29" i="1" s="1"/>
  <c r="K120" i="1"/>
  <c r="J29" i="1" s="1"/>
  <c r="Q143" i="1"/>
  <c r="P57" i="1" s="1"/>
  <c r="P58" i="1" s="1"/>
  <c r="W143" i="1"/>
  <c r="V57" i="1" s="1"/>
  <c r="V58" i="1" s="1"/>
  <c r="Y130" i="1"/>
  <c r="Y44" i="1"/>
  <c r="Y54" i="1"/>
  <c r="Y52" i="1"/>
  <c r="Y55" i="1"/>
  <c r="Y50" i="1"/>
  <c r="Y48" i="1"/>
  <c r="Y46" i="1"/>
  <c r="Y7" i="1"/>
  <c r="Y35" i="1"/>
  <c r="Y39" i="1"/>
  <c r="Y42" i="1"/>
  <c r="Y40" i="1"/>
  <c r="Y53" i="1"/>
  <c r="Y38" i="1"/>
  <c r="Y49" i="1"/>
  <c r="Y47" i="1"/>
  <c r="Y45" i="1"/>
  <c r="Y41" i="1"/>
  <c r="Y56" i="1"/>
  <c r="Y25" i="1"/>
  <c r="Y18" i="1"/>
  <c r="Y26" i="1"/>
  <c r="Y24" i="1"/>
  <c r="Y17" i="1"/>
  <c r="Y27" i="1"/>
  <c r="Y19" i="1"/>
  <c r="Y21" i="1"/>
  <c r="Y11" i="1"/>
  <c r="Y16" i="1"/>
  <c r="Y14" i="1"/>
  <c r="Y22" i="1"/>
  <c r="Y12" i="1"/>
  <c r="Y20" i="1"/>
  <c r="Y10" i="1"/>
  <c r="Y28" i="1"/>
  <c r="Y13" i="1"/>
  <c r="J91" i="1" l="1"/>
  <c r="K80" i="1"/>
  <c r="D90" i="1"/>
  <c r="E90" i="1" s="1"/>
  <c r="M83" i="1"/>
  <c r="N83" i="1" s="1"/>
  <c r="Q80" i="1"/>
  <c r="N80" i="1"/>
  <c r="P92" i="2"/>
  <c r="Y82" i="2"/>
  <c r="P90" i="2"/>
  <c r="D83" i="2"/>
  <c r="T145" i="2"/>
  <c r="Y80" i="2"/>
  <c r="Y83" i="2" s="1"/>
  <c r="P83" i="2"/>
  <c r="Y120" i="2"/>
  <c r="Y145" i="2" s="1"/>
  <c r="V92" i="2"/>
  <c r="Y71" i="2"/>
  <c r="M29" i="2"/>
  <c r="D73" i="2"/>
  <c r="G88" i="2"/>
  <c r="Y91" i="2"/>
  <c r="Y59" i="2"/>
  <c r="Y68" i="2"/>
  <c r="Y86" i="2"/>
  <c r="D88" i="2"/>
  <c r="S93" i="2"/>
  <c r="S59" i="2"/>
  <c r="G93" i="2"/>
  <c r="M93" i="2"/>
  <c r="D93" i="2"/>
  <c r="M59" i="2"/>
  <c r="H145" i="2"/>
  <c r="G29" i="2"/>
  <c r="J93" i="2"/>
  <c r="V59" i="2"/>
  <c r="E145" i="2"/>
  <c r="D29" i="2"/>
  <c r="J59" i="2"/>
  <c r="Y70" i="2"/>
  <c r="V90" i="2"/>
  <c r="V73" i="2"/>
  <c r="Q145" i="2"/>
  <c r="K145" i="2"/>
  <c r="P59" i="2"/>
  <c r="P93" i="2"/>
  <c r="N82" i="1"/>
  <c r="T82" i="1"/>
  <c r="D92" i="1"/>
  <c r="E92" i="1" s="1"/>
  <c r="G92" i="1"/>
  <c r="H92" i="1" s="1"/>
  <c r="Y81" i="1"/>
  <c r="Z81" i="1" s="1"/>
  <c r="H70" i="1"/>
  <c r="V92" i="1"/>
  <c r="V93" i="1" s="1"/>
  <c r="W93" i="1" s="1"/>
  <c r="S91" i="1"/>
  <c r="T91" i="1" s="1"/>
  <c r="J73" i="1"/>
  <c r="Y71" i="1"/>
  <c r="Z71" i="1" s="1"/>
  <c r="G83" i="1"/>
  <c r="H83" i="1" s="1"/>
  <c r="J83" i="1"/>
  <c r="K83" i="1" s="1"/>
  <c r="S83" i="1"/>
  <c r="T83" i="1" s="1"/>
  <c r="G90" i="1"/>
  <c r="M91" i="1"/>
  <c r="N91" i="1" s="1"/>
  <c r="K73" i="1"/>
  <c r="Y68" i="1"/>
  <c r="G88" i="1"/>
  <c r="P83" i="1"/>
  <c r="Q83" i="1" s="1"/>
  <c r="K70" i="1"/>
  <c r="Q91" i="1"/>
  <c r="M92" i="1"/>
  <c r="N92" i="1" s="1"/>
  <c r="J90" i="1"/>
  <c r="K90" i="1" s="1"/>
  <c r="G91" i="1"/>
  <c r="H91" i="1" s="1"/>
  <c r="Y80" i="1"/>
  <c r="K72" i="1"/>
  <c r="D83" i="1"/>
  <c r="E83" i="1" s="1"/>
  <c r="Y87" i="1"/>
  <c r="V83" i="1"/>
  <c r="W83" i="1" s="1"/>
  <c r="J92" i="1"/>
  <c r="K92" i="1" s="1"/>
  <c r="Y70" i="1"/>
  <c r="P92" i="1"/>
  <c r="Q92" i="1" s="1"/>
  <c r="D91" i="1"/>
  <c r="E91" i="1" s="1"/>
  <c r="W73" i="1"/>
  <c r="T80" i="1"/>
  <c r="D73" i="1"/>
  <c r="E73" i="1" s="1"/>
  <c r="H73" i="1"/>
  <c r="Y82" i="1"/>
  <c r="Z82" i="1" s="1"/>
  <c r="Y78" i="1"/>
  <c r="S90" i="1"/>
  <c r="S93" i="1" s="1"/>
  <c r="T93" i="1" s="1"/>
  <c r="H80" i="1"/>
  <c r="Q90" i="1"/>
  <c r="W80" i="1"/>
  <c r="Y86" i="1"/>
  <c r="W91" i="1"/>
  <c r="T73" i="1"/>
  <c r="K91" i="1"/>
  <c r="T92" i="1"/>
  <c r="Y120" i="1"/>
  <c r="W90" i="1"/>
  <c r="M88" i="1"/>
  <c r="N90" i="1" s="1"/>
  <c r="K145" i="1"/>
  <c r="T145" i="1"/>
  <c r="Q145" i="1"/>
  <c r="N145" i="1"/>
  <c r="W145" i="1"/>
  <c r="S59" i="1"/>
  <c r="S60" i="1" s="1"/>
  <c r="J59" i="1"/>
  <c r="J60" i="1" s="1"/>
  <c r="Y57" i="1"/>
  <c r="Y58" i="1" s="1"/>
  <c r="Y29" i="1"/>
  <c r="Y30" i="1" s="1"/>
  <c r="M59" i="1"/>
  <c r="M60" i="1" s="1"/>
  <c r="P59" i="1"/>
  <c r="P60" i="1" s="1"/>
  <c r="V59" i="1"/>
  <c r="V60" i="1" s="1"/>
  <c r="M93" i="1" l="1"/>
  <c r="N93" i="1" s="1"/>
  <c r="T90" i="1"/>
  <c r="Y92" i="2"/>
  <c r="Y88" i="2"/>
  <c r="D59" i="2"/>
  <c r="G59" i="2"/>
  <c r="Y90" i="2"/>
  <c r="V93" i="2"/>
  <c r="Y73" i="2"/>
  <c r="Y83" i="1"/>
  <c r="Z83" i="1" s="1"/>
  <c r="W92" i="1"/>
  <c r="Z80" i="1"/>
  <c r="Y73" i="1"/>
  <c r="H90" i="1"/>
  <c r="Z73" i="1"/>
  <c r="Y88" i="1"/>
  <c r="Z70" i="1"/>
  <c r="P93" i="1"/>
  <c r="Q93" i="1" s="1"/>
  <c r="Y92" i="1"/>
  <c r="Z92" i="1" s="1"/>
  <c r="J93" i="1"/>
  <c r="K93" i="1" s="1"/>
  <c r="D93" i="1"/>
  <c r="E93" i="1" s="1"/>
  <c r="Y90" i="1"/>
  <c r="Y91" i="1"/>
  <c r="Z91" i="1" s="1"/>
  <c r="G93" i="1"/>
  <c r="H93" i="1" s="1"/>
  <c r="Y59" i="1"/>
  <c r="Y93" i="2" l="1"/>
  <c r="Y93" i="1"/>
  <c r="Z93" i="1" s="1"/>
  <c r="Z90" i="1"/>
  <c r="Y60" i="1"/>
  <c r="E143" i="1" l="1"/>
  <c r="H143" i="1"/>
  <c r="Y143" i="1"/>
  <c r="Y145" i="1" s="1"/>
  <c r="H145" i="1" l="1"/>
  <c r="G57" i="1"/>
  <c r="G58" i="1" s="1"/>
  <c r="E145" i="1"/>
  <c r="D57" i="1"/>
  <c r="D58" i="1" s="1"/>
  <c r="G59" i="1" l="1"/>
  <c r="G60" i="1" s="1"/>
  <c r="D59" i="1"/>
  <c r="D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Laube</author>
  </authors>
  <commentList>
    <comment ref="C8" authorId="0" shapeId="0" xr:uid="{5271DAE2-073A-47C5-8872-4A825E1056C6}">
      <text>
        <r>
          <rPr>
            <b/>
            <sz val="12"/>
            <color indexed="81"/>
            <rFont val="Tahoma"/>
            <family val="2"/>
          </rPr>
          <t>Average wage rate for each position.</t>
        </r>
      </text>
    </comment>
    <comment ref="D8" authorId="0" shapeId="0" xr:uid="{BF74EE89-B6BF-4148-B979-D07B33821233}">
      <text>
        <r>
          <rPr>
            <b/>
            <sz val="12"/>
            <color indexed="81"/>
            <rFont val="Tahoma"/>
            <family val="2"/>
          </rPr>
          <t>Average hours worked per person in each position.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 xr:uid="{2154FB29-9E0B-463B-9F6E-DE8A18A5A913}">
      <text>
        <r>
          <rPr>
            <b/>
            <sz val="12"/>
            <color indexed="81"/>
            <rFont val="Tahoma"/>
            <family val="2"/>
          </rPr>
          <t># of employees in each position for each shift. # will depend on estimated # of covers, sales volume.</t>
        </r>
      </text>
    </comment>
    <comment ref="Y30" authorId="0" shapeId="0" xr:uid="{72E808B1-6CC3-4FCA-9547-78E928438FD9}">
      <text>
        <r>
          <rPr>
            <b/>
            <sz val="12"/>
            <color indexed="81"/>
            <rFont val="Tahoma"/>
            <family val="2"/>
          </rPr>
          <t>RULE OF THUMB: To achieve adequate level of profitability, Hourly Labor Cost as a % of total sales should not exceed 18% - 20%.</t>
        </r>
      </text>
    </comment>
    <comment ref="E70" authorId="0" shapeId="0" xr:uid="{0915F7C3-94FF-4574-9CE8-C23E02C647A8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71" authorId="0" shapeId="0" xr:uid="{136B8475-F555-4FA6-BD96-9F0828C4EB45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0" shapeId="0" xr:uid="{9E397CBA-A951-4A6F-8566-176A6361A6C8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  <comment ref="E80" authorId="0" shapeId="0" xr:uid="{9F2CDE78-AB33-476E-AC36-073D8C7D3BFE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81" authorId="0" shapeId="0" xr:uid="{DCF37558-162B-4359-A1A6-34B1FF8C99DC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2" authorId="0" shapeId="0" xr:uid="{291FD1CF-8EA7-4CFF-A358-7C0078ACF3E9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  <comment ref="E90" authorId="0" shapeId="0" xr:uid="{7D02DA1C-88EC-453A-9D3B-E23F8684765B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91" authorId="0" shapeId="0" xr:uid="{DF456952-5537-4DC5-8E5B-7465123462B8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2" authorId="0" shapeId="0" xr:uid="{D8C25BEE-F960-4ED1-9D70-367BB349566B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Laube</author>
  </authors>
  <commentList>
    <comment ref="C8" authorId="0" shapeId="0" xr:uid="{C5297B29-1679-4C80-9969-0BAE593C0113}">
      <text>
        <r>
          <rPr>
            <b/>
            <sz val="12"/>
            <color indexed="81"/>
            <rFont val="Tahoma"/>
            <family val="2"/>
          </rPr>
          <t>Average wage rate for each position.</t>
        </r>
      </text>
    </comment>
    <comment ref="D8" authorId="0" shapeId="0" xr:uid="{C863ACB0-4985-4CCB-990A-9E309A6F5227}">
      <text>
        <r>
          <rPr>
            <b/>
            <sz val="12"/>
            <color indexed="81"/>
            <rFont val="Tahoma"/>
            <family val="2"/>
          </rPr>
          <t>Average hours worked per person in each position.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 xr:uid="{E485B4FC-D577-48D0-AF74-555A2BACDF5D}">
      <text>
        <r>
          <rPr>
            <b/>
            <sz val="12"/>
            <color indexed="81"/>
            <rFont val="Tahoma"/>
            <family val="2"/>
          </rPr>
          <t># of employees in each position for each shift. # will depend on estimated # of covers, sales volume.</t>
        </r>
      </text>
    </comment>
    <comment ref="Y30" authorId="0" shapeId="0" xr:uid="{247C4909-9938-45FC-8479-E9F866A6C134}">
      <text>
        <r>
          <rPr>
            <b/>
            <sz val="12"/>
            <color indexed="81"/>
            <rFont val="Tahoma"/>
            <family val="2"/>
          </rPr>
          <t>RULE OF THUMB: To achieve adequate level of profitability, Hourly Labor Cost as a % of total sales should not exceed 18% - 20%.</t>
        </r>
      </text>
    </comment>
    <comment ref="E70" authorId="0" shapeId="0" xr:uid="{0EB3ADC9-2B6A-4C20-A454-22C13BA95171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71" authorId="0" shapeId="0" xr:uid="{A1920E37-B426-4A7F-8D89-F51AC59C57FF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0" shapeId="0" xr:uid="{F63E11D8-39CD-4788-88AA-318C99063E5B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  <comment ref="E80" authorId="0" shapeId="0" xr:uid="{CEDF4D0F-03C8-4A97-BB61-A95BD116A0DA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81" authorId="0" shapeId="0" xr:uid="{96760C75-32B1-4018-9DB8-3577F6A3D234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2" authorId="0" shapeId="0" xr:uid="{C0585EC3-3AEA-4C5F-A01E-035302323851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  <comment ref="E90" authorId="0" shapeId="0" xr:uid="{89FEFD7F-6439-45E2-9D12-55B03A3C35AC}">
      <text>
        <r>
          <rPr>
            <b/>
            <sz val="9"/>
            <color indexed="81"/>
            <rFont val="Tahoma"/>
            <family val="2"/>
          </rPr>
          <t>Kitchen Labor as a % of TOTAL SALES</t>
        </r>
      </text>
    </comment>
    <comment ref="E91" authorId="0" shapeId="0" xr:uid="{49DE38AC-4FA7-474D-989E-CAB3362F20DC}">
      <text>
        <r>
          <rPr>
            <b/>
            <sz val="9"/>
            <color indexed="81"/>
            <rFont val="Tahoma"/>
            <family val="2"/>
          </rPr>
          <t>DR Labor as a % of DINING ROOM SALES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2" authorId="0" shapeId="0" xr:uid="{D1050739-0742-4734-ADB8-CFD5675948A2}">
      <text>
        <r>
          <rPr>
            <b/>
            <sz val="9"/>
            <color indexed="81"/>
            <rFont val="Tahoma"/>
            <family val="2"/>
          </rPr>
          <t>TAKEOUT LABOR COST AS A % of TAKEOUT SALES</t>
        </r>
      </text>
    </comment>
  </commentList>
</comments>
</file>

<file path=xl/sharedStrings.xml><?xml version="1.0" encoding="utf-8"?>
<sst xmlns="http://schemas.openxmlformats.org/spreadsheetml/2006/main" count="372" uniqueCount="59">
  <si>
    <t>Hourly Labor Projection Worksheet</t>
  </si>
  <si>
    <t>Monday</t>
  </si>
  <si>
    <t>Tuesday</t>
  </si>
  <si>
    <t>Wednesday</t>
  </si>
  <si>
    <t>Thursday</t>
  </si>
  <si>
    <t>Friday</t>
  </si>
  <si>
    <t>Saturday</t>
  </si>
  <si>
    <t>Sunday</t>
  </si>
  <si>
    <t>WEEK</t>
  </si>
  <si>
    <t>Total Restaurant Sales</t>
  </si>
  <si>
    <t>Position</t>
  </si>
  <si>
    <t>Rate</t>
  </si>
  <si>
    <t>Hours</t>
  </si>
  <si>
    <t>#</t>
  </si>
  <si>
    <t>Labor $</t>
  </si>
  <si>
    <t>Kitchen -</t>
  </si>
  <si>
    <t xml:space="preserve">  Dishroom</t>
  </si>
  <si>
    <t xml:space="preserve">  Prep Cooks</t>
  </si>
  <si>
    <t xml:space="preserve">  Line Cooks</t>
  </si>
  <si>
    <t xml:space="preserve">  Expo</t>
  </si>
  <si>
    <t xml:space="preserve">  Other</t>
  </si>
  <si>
    <t>Dining Room -</t>
  </si>
  <si>
    <t xml:space="preserve">  Servers</t>
  </si>
  <si>
    <t xml:space="preserve">  Bussers</t>
  </si>
  <si>
    <t xml:space="preserve">  Bartenders</t>
  </si>
  <si>
    <t xml:space="preserve">  Cashiers</t>
  </si>
  <si>
    <t>Labor Cost Per Shift - $</t>
  </si>
  <si>
    <t>Labor Cost Per Shift - %</t>
  </si>
  <si>
    <t>Takeout/Curbside/Delivery  -</t>
  </si>
  <si>
    <t xml:space="preserve">  Greeters</t>
  </si>
  <si>
    <t xml:space="preserve">  Food Runners</t>
  </si>
  <si>
    <t xml:space="preserve">  Runners</t>
  </si>
  <si>
    <t xml:space="preserve">  Cashiers / Order Takers</t>
  </si>
  <si>
    <t xml:space="preserve">  Drivers</t>
  </si>
  <si>
    <t>Dining Room Sales</t>
  </si>
  <si>
    <t>PM SHIFT</t>
  </si>
  <si>
    <t>TOTAL HOURLY LABOR - DAY</t>
  </si>
  <si>
    <t>TOTAL LABOR - SHIFT</t>
  </si>
  <si>
    <t xml:space="preserve">Labor Cost Calculations - </t>
  </si>
  <si>
    <t>AM SHIFT</t>
  </si>
  <si>
    <t xml:space="preserve">  AM Shift -</t>
  </si>
  <si>
    <t xml:space="preserve">    Sales - Dining Room</t>
  </si>
  <si>
    <t xml:space="preserve">    Sales - Takeout/Curbside/Delivery</t>
  </si>
  <si>
    <t xml:space="preserve">    Total Sales</t>
  </si>
  <si>
    <t xml:space="preserve">    Labor - Dining Room</t>
  </si>
  <si>
    <t xml:space="preserve">    Labor - Kitchen</t>
  </si>
  <si>
    <t xml:space="preserve">    Total Labor Cost</t>
  </si>
  <si>
    <t xml:space="preserve">PM Shift - </t>
  </si>
  <si>
    <t xml:space="preserve">    Labor - Takeout/Curbside/Delivery</t>
  </si>
  <si>
    <t>DAY TOTALS</t>
  </si>
  <si>
    <t>HOURLY LABOR COST PROJECTION</t>
  </si>
  <si>
    <t>BREAKFAST / LUNCH</t>
  </si>
  <si>
    <t>DINNER</t>
  </si>
  <si>
    <t xml:space="preserve"> </t>
  </si>
  <si>
    <t>Labor Cost Per Day - $</t>
  </si>
  <si>
    <t>Labor Cost Per Day - %</t>
  </si>
  <si>
    <t>Hourly Labor Cost  Projection</t>
  </si>
  <si>
    <t>Curbside/Takeout/Delivery Sales</t>
  </si>
  <si>
    <t>Penn Restaurant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</si>
</sst>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&quot;$&quot;#,##0"/>
    <numFmt numFmtId="165" formatCode="&quot;$&quot;\ #,##0.00_);\(&quot;$&quot;#,##0.00\)"/>
    <numFmt numFmtId="166" formatCode="#,##0.0_);\(#,##0.0\)"/>
    <numFmt numFmtId="167" formatCode="0_);\(0\)"/>
    <numFmt numFmtId="168" formatCode="0.0%"/>
    <numFmt numFmtId="169" formatCode="_(* #,##0_);_(* \(#,##0\);_(* &quot;-&quot;??_);_(@_)"/>
    <numFmt numFmtId="170" formatCode="#,##0__"/>
    <numFmt numFmtId="171" formatCode="&quot;$&quot;\ #,##0\ "/>
    <numFmt numFmtId="172" formatCode="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FFDB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4.9989318521683403E-2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164" fontId="6" fillId="2" borderId="0" xfId="0" applyNumberFormat="1" applyFont="1" applyFill="1"/>
    <xf numFmtId="167" fontId="6" fillId="2" borderId="0" xfId="0" applyNumberFormat="1" applyFont="1" applyFill="1"/>
    <xf numFmtId="3" fontId="6" fillId="2" borderId="0" xfId="0" applyNumberFormat="1" applyFont="1" applyFill="1"/>
    <xf numFmtId="3" fontId="5" fillId="2" borderId="7" xfId="0" applyNumberFormat="1" applyFont="1" applyFill="1" applyBorder="1"/>
    <xf numFmtId="3" fontId="6" fillId="2" borderId="8" xfId="0" applyNumberFormat="1" applyFont="1" applyFill="1" applyBorder="1"/>
    <xf numFmtId="3" fontId="5" fillId="2" borderId="0" xfId="0" applyNumberFormat="1" applyFont="1" applyFill="1"/>
    <xf numFmtId="0" fontId="5" fillId="2" borderId="1" xfId="0" applyFont="1" applyFill="1" applyBorder="1"/>
    <xf numFmtId="0" fontId="6" fillId="2" borderId="2" xfId="0" applyFont="1" applyFill="1" applyBorder="1"/>
    <xf numFmtId="0" fontId="5" fillId="2" borderId="0" xfId="0" applyFont="1" applyFill="1"/>
    <xf numFmtId="168" fontId="5" fillId="3" borderId="13" xfId="0" applyNumberFormat="1" applyFont="1" applyFill="1" applyBorder="1"/>
    <xf numFmtId="168" fontId="6" fillId="2" borderId="0" xfId="0" applyNumberFormat="1" applyFont="1" applyFill="1"/>
    <xf numFmtId="3" fontId="5" fillId="3" borderId="0" xfId="0" applyNumberFormat="1" applyFont="1" applyFill="1"/>
    <xf numFmtId="0" fontId="5" fillId="3" borderId="0" xfId="0" applyFont="1" applyFill="1"/>
    <xf numFmtId="0" fontId="6" fillId="0" borderId="0" xfId="0" applyFont="1"/>
    <xf numFmtId="0" fontId="5" fillId="5" borderId="21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169" fontId="5" fillId="5" borderId="11" xfId="1" applyNumberFormat="1" applyFont="1" applyFill="1" applyBorder="1" applyAlignment="1">
      <alignment horizontal="center"/>
    </xf>
    <xf numFmtId="171" fontId="5" fillId="3" borderId="13" xfId="0" applyNumberFormat="1" applyFont="1" applyFill="1" applyBorder="1"/>
    <xf numFmtId="0" fontId="7" fillId="2" borderId="0" xfId="0" applyFont="1" applyFill="1"/>
    <xf numFmtId="0" fontId="5" fillId="6" borderId="18" xfId="0" applyFont="1" applyFill="1" applyBorder="1"/>
    <xf numFmtId="0" fontId="6" fillId="6" borderId="0" xfId="0" applyFont="1" applyFill="1"/>
    <xf numFmtId="0" fontId="6" fillId="6" borderId="6" xfId="0" applyFont="1" applyFill="1" applyBorder="1"/>
    <xf numFmtId="0" fontId="5" fillId="6" borderId="6" xfId="0" applyFont="1" applyFill="1" applyBorder="1"/>
    <xf numFmtId="0" fontId="3" fillId="6" borderId="6" xfId="0" applyFont="1" applyFill="1" applyBorder="1"/>
    <xf numFmtId="0" fontId="3" fillId="6" borderId="17" xfId="0" applyFont="1" applyFill="1" applyBorder="1"/>
    <xf numFmtId="0" fontId="5" fillId="6" borderId="0" xfId="0" applyFont="1" applyFill="1"/>
    <xf numFmtId="0" fontId="11" fillId="2" borderId="0" xfId="0" applyFont="1" applyFill="1"/>
    <xf numFmtId="172" fontId="6" fillId="6" borderId="0" xfId="0" applyNumberFormat="1" applyFont="1" applyFill="1"/>
    <xf numFmtId="172" fontId="6" fillId="6" borderId="5" xfId="0" applyNumberFormat="1" applyFont="1" applyFill="1" applyBorder="1"/>
    <xf numFmtId="172" fontId="6" fillId="6" borderId="11" xfId="0" applyNumberFormat="1" applyFont="1" applyFill="1" applyBorder="1"/>
    <xf numFmtId="172" fontId="6" fillId="6" borderId="28" xfId="0" applyNumberFormat="1" applyFont="1" applyFill="1" applyBorder="1"/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2" borderId="29" xfId="0" applyFont="1" applyFill="1" applyBorder="1"/>
    <xf numFmtId="170" fontId="6" fillId="2" borderId="30" xfId="0" applyNumberFormat="1" applyFont="1" applyFill="1" applyBorder="1"/>
    <xf numFmtId="0" fontId="6" fillId="2" borderId="31" xfId="0" applyFont="1" applyFill="1" applyBorder="1"/>
    <xf numFmtId="0" fontId="6" fillId="2" borderId="30" xfId="0" applyFont="1" applyFill="1" applyBorder="1"/>
    <xf numFmtId="172" fontId="6" fillId="2" borderId="30" xfId="0" applyNumberFormat="1" applyFont="1" applyFill="1" applyBorder="1"/>
    <xf numFmtId="9" fontId="6" fillId="2" borderId="31" xfId="2" applyFont="1" applyFill="1" applyBorder="1" applyAlignment="1">
      <alignment horizontal="center"/>
    </xf>
    <xf numFmtId="0" fontId="5" fillId="6" borderId="30" xfId="0" applyFont="1" applyFill="1" applyBorder="1" applyAlignment="1"/>
    <xf numFmtId="0" fontId="5" fillId="6" borderId="31" xfId="0" applyFont="1" applyFill="1" applyBorder="1" applyAlignment="1"/>
    <xf numFmtId="165" fontId="6" fillId="7" borderId="11" xfId="0" applyNumberFormat="1" applyFont="1" applyFill="1" applyBorder="1" applyProtection="1">
      <protection locked="0"/>
    </xf>
    <xf numFmtId="166" fontId="6" fillId="7" borderId="19" xfId="0" applyNumberFormat="1" applyFont="1" applyFill="1" applyBorder="1" applyProtection="1">
      <protection locked="0"/>
    </xf>
    <xf numFmtId="167" fontId="6" fillId="7" borderId="20" xfId="0" applyNumberFormat="1" applyFont="1" applyFill="1" applyBorder="1" applyProtection="1">
      <protection locked="0"/>
    </xf>
    <xf numFmtId="167" fontId="6" fillId="7" borderId="0" xfId="0" applyNumberFormat="1" applyFont="1" applyFill="1" applyProtection="1">
      <protection locked="0"/>
    </xf>
    <xf numFmtId="165" fontId="3" fillId="7" borderId="11" xfId="0" applyNumberFormat="1" applyFont="1" applyFill="1" applyBorder="1" applyProtection="1">
      <protection locked="0"/>
    </xf>
    <xf numFmtId="166" fontId="3" fillId="7" borderId="19" xfId="0" applyNumberFormat="1" applyFont="1" applyFill="1" applyBorder="1" applyProtection="1">
      <protection locked="0"/>
    </xf>
    <xf numFmtId="167" fontId="3" fillId="7" borderId="20" xfId="0" applyNumberFormat="1" applyFont="1" applyFill="1" applyBorder="1" applyProtection="1">
      <protection locked="0"/>
    </xf>
    <xf numFmtId="165" fontId="3" fillId="7" borderId="23" xfId="0" applyNumberFormat="1" applyFont="1" applyFill="1" applyBorder="1" applyProtection="1">
      <protection locked="0"/>
    </xf>
    <xf numFmtId="169" fontId="5" fillId="5" borderId="5" xfId="1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72" fontId="5" fillId="2" borderId="32" xfId="0" applyNumberFormat="1" applyFont="1" applyFill="1" applyBorder="1"/>
    <xf numFmtId="0" fontId="6" fillId="2" borderId="0" xfId="0" applyFont="1" applyFill="1" applyBorder="1"/>
    <xf numFmtId="0" fontId="6" fillId="6" borderId="0" xfId="0" applyFont="1" applyFill="1" applyBorder="1"/>
    <xf numFmtId="167" fontId="3" fillId="8" borderId="0" xfId="0" applyNumberFormat="1" applyFont="1" applyFill="1" applyBorder="1" applyProtection="1">
      <protection locked="0"/>
    </xf>
    <xf numFmtId="168" fontId="6" fillId="2" borderId="31" xfId="2" applyNumberFormat="1" applyFont="1" applyFill="1" applyBorder="1" applyAlignment="1">
      <alignment horizontal="center"/>
    </xf>
    <xf numFmtId="168" fontId="6" fillId="2" borderId="31" xfId="2" applyNumberFormat="1" applyFont="1" applyFill="1" applyBorder="1"/>
    <xf numFmtId="0" fontId="5" fillId="9" borderId="0" xfId="0" applyFont="1" applyFill="1"/>
    <xf numFmtId="0" fontId="6" fillId="9" borderId="0" xfId="0" applyFont="1" applyFill="1"/>
    <xf numFmtId="0" fontId="5" fillId="9" borderId="30" xfId="0" applyFont="1" applyFill="1" applyBorder="1" applyAlignment="1"/>
    <xf numFmtId="0" fontId="5" fillId="9" borderId="31" xfId="0" applyFont="1" applyFill="1" applyBorder="1" applyAlignment="1"/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 applyAlignment="1"/>
    <xf numFmtId="172" fontId="6" fillId="9" borderId="30" xfId="0" applyNumberFormat="1" applyFont="1" applyFill="1" applyBorder="1"/>
    <xf numFmtId="168" fontId="6" fillId="9" borderId="31" xfId="2" applyNumberFormat="1" applyFont="1" applyFill="1" applyBorder="1"/>
    <xf numFmtId="0" fontId="6" fillId="9" borderId="31" xfId="0" applyFont="1" applyFill="1" applyBorder="1"/>
    <xf numFmtId="0" fontId="6" fillId="9" borderId="30" xfId="0" applyFont="1" applyFill="1" applyBorder="1"/>
    <xf numFmtId="0" fontId="5" fillId="10" borderId="0" xfId="0" applyFont="1" applyFill="1"/>
    <xf numFmtId="172" fontId="5" fillId="10" borderId="32" xfId="0" applyNumberFormat="1" applyFont="1" applyFill="1" applyBorder="1"/>
    <xf numFmtId="168" fontId="5" fillId="10" borderId="33" xfId="2" applyNumberFormat="1" applyFont="1" applyFill="1" applyBorder="1" applyAlignment="1">
      <alignment horizontal="center"/>
    </xf>
    <xf numFmtId="9" fontId="5" fillId="10" borderId="33" xfId="2" applyFont="1" applyFill="1" applyBorder="1" applyAlignment="1">
      <alignment horizontal="center"/>
    </xf>
    <xf numFmtId="171" fontId="5" fillId="3" borderId="6" xfId="0" applyNumberFormat="1" applyFont="1" applyFill="1" applyBorder="1" applyAlignment="1">
      <alignment horizontal="right"/>
    </xf>
    <xf numFmtId="172" fontId="5" fillId="3" borderId="6" xfId="0" applyNumberFormat="1" applyFont="1" applyFill="1" applyBorder="1" applyAlignment="1">
      <alignment horizontal="right"/>
    </xf>
    <xf numFmtId="171" fontId="5" fillId="3" borderId="12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167" fontId="6" fillId="3" borderId="12" xfId="0" applyNumberFormat="1" applyFont="1" applyFill="1" applyBorder="1"/>
    <xf numFmtId="167" fontId="7" fillId="3" borderId="24" xfId="0" applyNumberFormat="1" applyFont="1" applyFill="1" applyBorder="1"/>
    <xf numFmtId="3" fontId="5" fillId="4" borderId="21" xfId="0" applyNumberFormat="1" applyFont="1" applyFill="1" applyBorder="1"/>
    <xf numFmtId="3" fontId="6" fillId="4" borderId="22" xfId="0" applyNumberFormat="1" applyFont="1" applyFill="1" applyBorder="1"/>
    <xf numFmtId="3" fontId="5" fillId="4" borderId="0" xfId="0" applyNumberFormat="1" applyFont="1" applyFill="1"/>
    <xf numFmtId="0" fontId="5" fillId="4" borderId="1" xfId="0" applyFont="1" applyFill="1" applyBorder="1"/>
    <xf numFmtId="0" fontId="6" fillId="4" borderId="2" xfId="0" applyFont="1" applyFill="1" applyBorder="1"/>
    <xf numFmtId="0" fontId="5" fillId="4" borderId="0" xfId="0" applyFont="1" applyFill="1"/>
    <xf numFmtId="168" fontId="5" fillId="2" borderId="31" xfId="2" applyNumberFormat="1" applyFont="1" applyFill="1" applyBorder="1"/>
    <xf numFmtId="0" fontId="5" fillId="2" borderId="31" xfId="0" applyFont="1" applyFill="1" applyBorder="1"/>
    <xf numFmtId="170" fontId="5" fillId="2" borderId="32" xfId="0" applyNumberFormat="1" applyFont="1" applyFill="1" applyBorder="1"/>
    <xf numFmtId="169" fontId="5" fillId="7" borderId="5" xfId="1" applyNumberFormat="1" applyFont="1" applyFill="1" applyBorder="1" applyAlignment="1">
      <alignment horizontal="center"/>
    </xf>
    <xf numFmtId="169" fontId="5" fillId="7" borderId="11" xfId="1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0" fontId="5" fillId="6" borderId="21" xfId="0" applyFont="1" applyFill="1" applyBorder="1"/>
    <xf numFmtId="165" fontId="6" fillId="6" borderId="0" xfId="0" applyNumberFormat="1" applyFont="1" applyFill="1" applyBorder="1"/>
    <xf numFmtId="166" fontId="6" fillId="6" borderId="0" xfId="0" applyNumberFormat="1" applyFont="1" applyFill="1" applyBorder="1"/>
    <xf numFmtId="167" fontId="6" fillId="6" borderId="0" xfId="0" applyNumberFormat="1" applyFont="1" applyFill="1" applyBorder="1"/>
    <xf numFmtId="167" fontId="6" fillId="6" borderId="11" xfId="0" applyNumberFormat="1" applyFont="1" applyFill="1" applyBorder="1"/>
    <xf numFmtId="165" fontId="6" fillId="6" borderId="11" xfId="0" applyNumberFormat="1" applyFont="1" applyFill="1" applyBorder="1"/>
    <xf numFmtId="0" fontId="5" fillId="2" borderId="7" xfId="0" applyFont="1" applyFill="1" applyBorder="1"/>
    <xf numFmtId="0" fontId="6" fillId="2" borderId="27" xfId="0" applyFont="1" applyFill="1" applyBorder="1"/>
    <xf numFmtId="0" fontId="6" fillId="6" borderId="27" xfId="0" applyFont="1" applyFill="1" applyBorder="1"/>
    <xf numFmtId="0" fontId="5" fillId="6" borderId="7" xfId="0" applyFont="1" applyFill="1" applyBorder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3" fillId="4" borderId="25" xfId="0" applyFont="1" applyFill="1" applyBorder="1" applyAlignment="1">
      <alignment horizontal="left"/>
    </xf>
    <xf numFmtId="0" fontId="13" fillId="4" borderId="26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170" fontId="5" fillId="5" borderId="21" xfId="1" applyNumberFormat="1" applyFont="1" applyFill="1" applyBorder="1" applyAlignment="1">
      <alignment horizontal="center"/>
    </xf>
    <xf numFmtId="170" fontId="5" fillId="5" borderId="22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170" fontId="5" fillId="5" borderId="9" xfId="1" applyNumberFormat="1" applyFont="1" applyFill="1" applyBorder="1" applyAlignment="1">
      <alignment horizontal="center"/>
    </xf>
    <xf numFmtId="170" fontId="5" fillId="5" borderId="10" xfId="1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168" fontId="5" fillId="4" borderId="25" xfId="0" applyNumberFormat="1" applyFont="1" applyFill="1" applyBorder="1" applyAlignment="1">
      <alignment horizontal="center"/>
    </xf>
    <xf numFmtId="168" fontId="5" fillId="4" borderId="26" xfId="0" applyNumberFormat="1" applyFont="1" applyFill="1" applyBorder="1" applyAlignment="1">
      <alignment horizontal="center"/>
    </xf>
    <xf numFmtId="168" fontId="5" fillId="2" borderId="25" xfId="0" applyNumberFormat="1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70" fontId="5" fillId="5" borderId="3" xfId="1" applyNumberFormat="1" applyFont="1" applyFill="1" applyBorder="1" applyAlignment="1">
      <alignment horizontal="center"/>
    </xf>
    <xf numFmtId="170" fontId="5" fillId="5" borderId="4" xfId="1" applyNumberFormat="1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70" fontId="5" fillId="7" borderId="21" xfId="1" applyNumberFormat="1" applyFont="1" applyFill="1" applyBorder="1" applyAlignment="1">
      <alignment horizontal="center"/>
    </xf>
    <xf numFmtId="170" fontId="5" fillId="7" borderId="22" xfId="1" applyNumberFormat="1" applyFont="1" applyFill="1" applyBorder="1" applyAlignment="1">
      <alignment horizontal="center"/>
    </xf>
    <xf numFmtId="170" fontId="5" fillId="7" borderId="3" xfId="1" applyNumberFormat="1" applyFont="1" applyFill="1" applyBorder="1" applyAlignment="1">
      <alignment horizontal="center"/>
    </xf>
    <xf numFmtId="170" fontId="5" fillId="7" borderId="4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CCFFFF"/>
      <color rgb="FFDBF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BAD1-8380-4CE0-9BB0-75DD977303BD}">
  <dimension ref="A1:AE257"/>
  <sheetViews>
    <sheetView tabSelected="1" zoomScaleNormal="100" workbookViewId="0">
      <selection activeCell="G7" sqref="G7:H7"/>
    </sheetView>
  </sheetViews>
  <sheetFormatPr baseColWidth="10" defaultColWidth="8.83203125" defaultRowHeight="13" x14ac:dyDescent="0.15"/>
  <cols>
    <col min="1" max="1" width="9.1640625" style="5"/>
    <col min="2" max="2" width="27" style="20" customWidth="1"/>
    <col min="3" max="5" width="8.33203125" style="20" customWidth="1"/>
    <col min="6" max="6" width="8.5" style="20" hidden="1" customWidth="1"/>
    <col min="7" max="8" width="8.33203125" style="20" customWidth="1"/>
    <col min="9" max="9" width="9.33203125" style="20" hidden="1" customWidth="1"/>
    <col min="10" max="11" width="8.5" style="20" customWidth="1"/>
    <col min="12" max="12" width="9" style="20" hidden="1" customWidth="1"/>
    <col min="13" max="14" width="8.5" style="20" customWidth="1"/>
    <col min="15" max="15" width="9.5" style="20" hidden="1" customWidth="1"/>
    <col min="16" max="17" width="8.5" style="20" customWidth="1"/>
    <col min="18" max="18" width="9.83203125" style="20" hidden="1" customWidth="1"/>
    <col min="19" max="20" width="8.5" style="20" customWidth="1"/>
    <col min="21" max="21" width="9.83203125" style="20" hidden="1" customWidth="1"/>
    <col min="22" max="23" width="8.5" style="20" customWidth="1"/>
    <col min="24" max="24" width="9.33203125" style="5" hidden="1" customWidth="1"/>
    <col min="25" max="25" width="11" style="5" customWidth="1"/>
    <col min="26" max="257" width="9.1640625" style="5"/>
    <col min="258" max="258" width="24.83203125" style="5" customWidth="1"/>
    <col min="259" max="261" width="8.33203125" style="5" customWidth="1"/>
    <col min="262" max="262" width="0" style="5" hidden="1" customWidth="1"/>
    <col min="263" max="264" width="8.33203125" style="5" customWidth="1"/>
    <col min="265" max="265" width="0" style="5" hidden="1" customWidth="1"/>
    <col min="266" max="267" width="8.5" style="5" customWidth="1"/>
    <col min="268" max="268" width="0" style="5" hidden="1" customWidth="1"/>
    <col min="269" max="270" width="8.5" style="5" customWidth="1"/>
    <col min="271" max="271" width="0" style="5" hidden="1" customWidth="1"/>
    <col min="272" max="273" width="8.5" style="5" customWidth="1"/>
    <col min="274" max="274" width="0" style="5" hidden="1" customWidth="1"/>
    <col min="275" max="276" width="8.5" style="5" customWidth="1"/>
    <col min="277" max="277" width="0" style="5" hidden="1" customWidth="1"/>
    <col min="278" max="279" width="8.5" style="5" customWidth="1"/>
    <col min="280" max="280" width="0" style="5" hidden="1" customWidth="1"/>
    <col min="281" max="281" width="11" style="5" customWidth="1"/>
    <col min="282" max="513" width="9.1640625" style="5"/>
    <col min="514" max="514" width="24.83203125" style="5" customWidth="1"/>
    <col min="515" max="517" width="8.33203125" style="5" customWidth="1"/>
    <col min="518" max="518" width="0" style="5" hidden="1" customWidth="1"/>
    <col min="519" max="520" width="8.33203125" style="5" customWidth="1"/>
    <col min="521" max="521" width="0" style="5" hidden="1" customWidth="1"/>
    <col min="522" max="523" width="8.5" style="5" customWidth="1"/>
    <col min="524" max="524" width="0" style="5" hidden="1" customWidth="1"/>
    <col min="525" max="526" width="8.5" style="5" customWidth="1"/>
    <col min="527" max="527" width="0" style="5" hidden="1" customWidth="1"/>
    <col min="528" max="529" width="8.5" style="5" customWidth="1"/>
    <col min="530" max="530" width="0" style="5" hidden="1" customWidth="1"/>
    <col min="531" max="532" width="8.5" style="5" customWidth="1"/>
    <col min="533" max="533" width="0" style="5" hidden="1" customWidth="1"/>
    <col min="534" max="535" width="8.5" style="5" customWidth="1"/>
    <col min="536" max="536" width="0" style="5" hidden="1" customWidth="1"/>
    <col min="537" max="537" width="11" style="5" customWidth="1"/>
    <col min="538" max="769" width="9.1640625" style="5"/>
    <col min="770" max="770" width="24.83203125" style="5" customWidth="1"/>
    <col min="771" max="773" width="8.33203125" style="5" customWidth="1"/>
    <col min="774" max="774" width="0" style="5" hidden="1" customWidth="1"/>
    <col min="775" max="776" width="8.33203125" style="5" customWidth="1"/>
    <col min="777" max="777" width="0" style="5" hidden="1" customWidth="1"/>
    <col min="778" max="779" width="8.5" style="5" customWidth="1"/>
    <col min="780" max="780" width="0" style="5" hidden="1" customWidth="1"/>
    <col min="781" max="782" width="8.5" style="5" customWidth="1"/>
    <col min="783" max="783" width="0" style="5" hidden="1" customWidth="1"/>
    <col min="784" max="785" width="8.5" style="5" customWidth="1"/>
    <col min="786" max="786" width="0" style="5" hidden="1" customWidth="1"/>
    <col min="787" max="788" width="8.5" style="5" customWidth="1"/>
    <col min="789" max="789" width="0" style="5" hidden="1" customWidth="1"/>
    <col min="790" max="791" width="8.5" style="5" customWidth="1"/>
    <col min="792" max="792" width="0" style="5" hidden="1" customWidth="1"/>
    <col min="793" max="793" width="11" style="5" customWidth="1"/>
    <col min="794" max="1025" width="9.1640625" style="5"/>
    <col min="1026" max="1026" width="24.83203125" style="5" customWidth="1"/>
    <col min="1027" max="1029" width="8.33203125" style="5" customWidth="1"/>
    <col min="1030" max="1030" width="0" style="5" hidden="1" customWidth="1"/>
    <col min="1031" max="1032" width="8.33203125" style="5" customWidth="1"/>
    <col min="1033" max="1033" width="0" style="5" hidden="1" customWidth="1"/>
    <col min="1034" max="1035" width="8.5" style="5" customWidth="1"/>
    <col min="1036" max="1036" width="0" style="5" hidden="1" customWidth="1"/>
    <col min="1037" max="1038" width="8.5" style="5" customWidth="1"/>
    <col min="1039" max="1039" width="0" style="5" hidden="1" customWidth="1"/>
    <col min="1040" max="1041" width="8.5" style="5" customWidth="1"/>
    <col min="1042" max="1042" width="0" style="5" hidden="1" customWidth="1"/>
    <col min="1043" max="1044" width="8.5" style="5" customWidth="1"/>
    <col min="1045" max="1045" width="0" style="5" hidden="1" customWidth="1"/>
    <col min="1046" max="1047" width="8.5" style="5" customWidth="1"/>
    <col min="1048" max="1048" width="0" style="5" hidden="1" customWidth="1"/>
    <col min="1049" max="1049" width="11" style="5" customWidth="1"/>
    <col min="1050" max="1281" width="9.1640625" style="5"/>
    <col min="1282" max="1282" width="24.83203125" style="5" customWidth="1"/>
    <col min="1283" max="1285" width="8.33203125" style="5" customWidth="1"/>
    <col min="1286" max="1286" width="0" style="5" hidden="1" customWidth="1"/>
    <col min="1287" max="1288" width="8.33203125" style="5" customWidth="1"/>
    <col min="1289" max="1289" width="0" style="5" hidden="1" customWidth="1"/>
    <col min="1290" max="1291" width="8.5" style="5" customWidth="1"/>
    <col min="1292" max="1292" width="0" style="5" hidden="1" customWidth="1"/>
    <col min="1293" max="1294" width="8.5" style="5" customWidth="1"/>
    <col min="1295" max="1295" width="0" style="5" hidden="1" customWidth="1"/>
    <col min="1296" max="1297" width="8.5" style="5" customWidth="1"/>
    <col min="1298" max="1298" width="0" style="5" hidden="1" customWidth="1"/>
    <col min="1299" max="1300" width="8.5" style="5" customWidth="1"/>
    <col min="1301" max="1301" width="0" style="5" hidden="1" customWidth="1"/>
    <col min="1302" max="1303" width="8.5" style="5" customWidth="1"/>
    <col min="1304" max="1304" width="0" style="5" hidden="1" customWidth="1"/>
    <col min="1305" max="1305" width="11" style="5" customWidth="1"/>
    <col min="1306" max="1537" width="9.1640625" style="5"/>
    <col min="1538" max="1538" width="24.83203125" style="5" customWidth="1"/>
    <col min="1539" max="1541" width="8.33203125" style="5" customWidth="1"/>
    <col min="1542" max="1542" width="0" style="5" hidden="1" customWidth="1"/>
    <col min="1543" max="1544" width="8.33203125" style="5" customWidth="1"/>
    <col min="1545" max="1545" width="0" style="5" hidden="1" customWidth="1"/>
    <col min="1546" max="1547" width="8.5" style="5" customWidth="1"/>
    <col min="1548" max="1548" width="0" style="5" hidden="1" customWidth="1"/>
    <col min="1549" max="1550" width="8.5" style="5" customWidth="1"/>
    <col min="1551" max="1551" width="0" style="5" hidden="1" customWidth="1"/>
    <col min="1552" max="1553" width="8.5" style="5" customWidth="1"/>
    <col min="1554" max="1554" width="0" style="5" hidden="1" customWidth="1"/>
    <col min="1555" max="1556" width="8.5" style="5" customWidth="1"/>
    <col min="1557" max="1557" width="0" style="5" hidden="1" customWidth="1"/>
    <col min="1558" max="1559" width="8.5" style="5" customWidth="1"/>
    <col min="1560" max="1560" width="0" style="5" hidden="1" customWidth="1"/>
    <col min="1561" max="1561" width="11" style="5" customWidth="1"/>
    <col min="1562" max="1793" width="9.1640625" style="5"/>
    <col min="1794" max="1794" width="24.83203125" style="5" customWidth="1"/>
    <col min="1795" max="1797" width="8.33203125" style="5" customWidth="1"/>
    <col min="1798" max="1798" width="0" style="5" hidden="1" customWidth="1"/>
    <col min="1799" max="1800" width="8.33203125" style="5" customWidth="1"/>
    <col min="1801" max="1801" width="0" style="5" hidden="1" customWidth="1"/>
    <col min="1802" max="1803" width="8.5" style="5" customWidth="1"/>
    <col min="1804" max="1804" width="0" style="5" hidden="1" customWidth="1"/>
    <col min="1805" max="1806" width="8.5" style="5" customWidth="1"/>
    <col min="1807" max="1807" width="0" style="5" hidden="1" customWidth="1"/>
    <col min="1808" max="1809" width="8.5" style="5" customWidth="1"/>
    <col min="1810" max="1810" width="0" style="5" hidden="1" customWidth="1"/>
    <col min="1811" max="1812" width="8.5" style="5" customWidth="1"/>
    <col min="1813" max="1813" width="0" style="5" hidden="1" customWidth="1"/>
    <col min="1814" max="1815" width="8.5" style="5" customWidth="1"/>
    <col min="1816" max="1816" width="0" style="5" hidden="1" customWidth="1"/>
    <col min="1817" max="1817" width="11" style="5" customWidth="1"/>
    <col min="1818" max="2049" width="9.1640625" style="5"/>
    <col min="2050" max="2050" width="24.83203125" style="5" customWidth="1"/>
    <col min="2051" max="2053" width="8.33203125" style="5" customWidth="1"/>
    <col min="2054" max="2054" width="0" style="5" hidden="1" customWidth="1"/>
    <col min="2055" max="2056" width="8.33203125" style="5" customWidth="1"/>
    <col min="2057" max="2057" width="0" style="5" hidden="1" customWidth="1"/>
    <col min="2058" max="2059" width="8.5" style="5" customWidth="1"/>
    <col min="2060" max="2060" width="0" style="5" hidden="1" customWidth="1"/>
    <col min="2061" max="2062" width="8.5" style="5" customWidth="1"/>
    <col min="2063" max="2063" width="0" style="5" hidden="1" customWidth="1"/>
    <col min="2064" max="2065" width="8.5" style="5" customWidth="1"/>
    <col min="2066" max="2066" width="0" style="5" hidden="1" customWidth="1"/>
    <col min="2067" max="2068" width="8.5" style="5" customWidth="1"/>
    <col min="2069" max="2069" width="0" style="5" hidden="1" customWidth="1"/>
    <col min="2070" max="2071" width="8.5" style="5" customWidth="1"/>
    <col min="2072" max="2072" width="0" style="5" hidden="1" customWidth="1"/>
    <col min="2073" max="2073" width="11" style="5" customWidth="1"/>
    <col min="2074" max="2305" width="9.1640625" style="5"/>
    <col min="2306" max="2306" width="24.83203125" style="5" customWidth="1"/>
    <col min="2307" max="2309" width="8.33203125" style="5" customWidth="1"/>
    <col min="2310" max="2310" width="0" style="5" hidden="1" customWidth="1"/>
    <col min="2311" max="2312" width="8.33203125" style="5" customWidth="1"/>
    <col min="2313" max="2313" width="0" style="5" hidden="1" customWidth="1"/>
    <col min="2314" max="2315" width="8.5" style="5" customWidth="1"/>
    <col min="2316" max="2316" width="0" style="5" hidden="1" customWidth="1"/>
    <col min="2317" max="2318" width="8.5" style="5" customWidth="1"/>
    <col min="2319" max="2319" width="0" style="5" hidden="1" customWidth="1"/>
    <col min="2320" max="2321" width="8.5" style="5" customWidth="1"/>
    <col min="2322" max="2322" width="0" style="5" hidden="1" customWidth="1"/>
    <col min="2323" max="2324" width="8.5" style="5" customWidth="1"/>
    <col min="2325" max="2325" width="0" style="5" hidden="1" customWidth="1"/>
    <col min="2326" max="2327" width="8.5" style="5" customWidth="1"/>
    <col min="2328" max="2328" width="0" style="5" hidden="1" customWidth="1"/>
    <col min="2329" max="2329" width="11" style="5" customWidth="1"/>
    <col min="2330" max="2561" width="9.1640625" style="5"/>
    <col min="2562" max="2562" width="24.83203125" style="5" customWidth="1"/>
    <col min="2563" max="2565" width="8.33203125" style="5" customWidth="1"/>
    <col min="2566" max="2566" width="0" style="5" hidden="1" customWidth="1"/>
    <col min="2567" max="2568" width="8.33203125" style="5" customWidth="1"/>
    <col min="2569" max="2569" width="0" style="5" hidden="1" customWidth="1"/>
    <col min="2570" max="2571" width="8.5" style="5" customWidth="1"/>
    <col min="2572" max="2572" width="0" style="5" hidden="1" customWidth="1"/>
    <col min="2573" max="2574" width="8.5" style="5" customWidth="1"/>
    <col min="2575" max="2575" width="0" style="5" hidden="1" customWidth="1"/>
    <col min="2576" max="2577" width="8.5" style="5" customWidth="1"/>
    <col min="2578" max="2578" width="0" style="5" hidden="1" customWidth="1"/>
    <col min="2579" max="2580" width="8.5" style="5" customWidth="1"/>
    <col min="2581" max="2581" width="0" style="5" hidden="1" customWidth="1"/>
    <col min="2582" max="2583" width="8.5" style="5" customWidth="1"/>
    <col min="2584" max="2584" width="0" style="5" hidden="1" customWidth="1"/>
    <col min="2585" max="2585" width="11" style="5" customWidth="1"/>
    <col min="2586" max="2817" width="9.1640625" style="5"/>
    <col min="2818" max="2818" width="24.83203125" style="5" customWidth="1"/>
    <col min="2819" max="2821" width="8.33203125" style="5" customWidth="1"/>
    <col min="2822" max="2822" width="0" style="5" hidden="1" customWidth="1"/>
    <col min="2823" max="2824" width="8.33203125" style="5" customWidth="1"/>
    <col min="2825" max="2825" width="0" style="5" hidden="1" customWidth="1"/>
    <col min="2826" max="2827" width="8.5" style="5" customWidth="1"/>
    <col min="2828" max="2828" width="0" style="5" hidden="1" customWidth="1"/>
    <col min="2829" max="2830" width="8.5" style="5" customWidth="1"/>
    <col min="2831" max="2831" width="0" style="5" hidden="1" customWidth="1"/>
    <col min="2832" max="2833" width="8.5" style="5" customWidth="1"/>
    <col min="2834" max="2834" width="0" style="5" hidden="1" customWidth="1"/>
    <col min="2835" max="2836" width="8.5" style="5" customWidth="1"/>
    <col min="2837" max="2837" width="0" style="5" hidden="1" customWidth="1"/>
    <col min="2838" max="2839" width="8.5" style="5" customWidth="1"/>
    <col min="2840" max="2840" width="0" style="5" hidden="1" customWidth="1"/>
    <col min="2841" max="2841" width="11" style="5" customWidth="1"/>
    <col min="2842" max="3073" width="9.1640625" style="5"/>
    <col min="3074" max="3074" width="24.83203125" style="5" customWidth="1"/>
    <col min="3075" max="3077" width="8.33203125" style="5" customWidth="1"/>
    <col min="3078" max="3078" width="0" style="5" hidden="1" customWidth="1"/>
    <col min="3079" max="3080" width="8.33203125" style="5" customWidth="1"/>
    <col min="3081" max="3081" width="0" style="5" hidden="1" customWidth="1"/>
    <col min="3082" max="3083" width="8.5" style="5" customWidth="1"/>
    <col min="3084" max="3084" width="0" style="5" hidden="1" customWidth="1"/>
    <col min="3085" max="3086" width="8.5" style="5" customWidth="1"/>
    <col min="3087" max="3087" width="0" style="5" hidden="1" customWidth="1"/>
    <col min="3088" max="3089" width="8.5" style="5" customWidth="1"/>
    <col min="3090" max="3090" width="0" style="5" hidden="1" customWidth="1"/>
    <col min="3091" max="3092" width="8.5" style="5" customWidth="1"/>
    <col min="3093" max="3093" width="0" style="5" hidden="1" customWidth="1"/>
    <col min="3094" max="3095" width="8.5" style="5" customWidth="1"/>
    <col min="3096" max="3096" width="0" style="5" hidden="1" customWidth="1"/>
    <col min="3097" max="3097" width="11" style="5" customWidth="1"/>
    <col min="3098" max="3329" width="9.1640625" style="5"/>
    <col min="3330" max="3330" width="24.83203125" style="5" customWidth="1"/>
    <col min="3331" max="3333" width="8.33203125" style="5" customWidth="1"/>
    <col min="3334" max="3334" width="0" style="5" hidden="1" customWidth="1"/>
    <col min="3335" max="3336" width="8.33203125" style="5" customWidth="1"/>
    <col min="3337" max="3337" width="0" style="5" hidden="1" customWidth="1"/>
    <col min="3338" max="3339" width="8.5" style="5" customWidth="1"/>
    <col min="3340" max="3340" width="0" style="5" hidden="1" customWidth="1"/>
    <col min="3341" max="3342" width="8.5" style="5" customWidth="1"/>
    <col min="3343" max="3343" width="0" style="5" hidden="1" customWidth="1"/>
    <col min="3344" max="3345" width="8.5" style="5" customWidth="1"/>
    <col min="3346" max="3346" width="0" style="5" hidden="1" customWidth="1"/>
    <col min="3347" max="3348" width="8.5" style="5" customWidth="1"/>
    <col min="3349" max="3349" width="0" style="5" hidden="1" customWidth="1"/>
    <col min="3350" max="3351" width="8.5" style="5" customWidth="1"/>
    <col min="3352" max="3352" width="0" style="5" hidden="1" customWidth="1"/>
    <col min="3353" max="3353" width="11" style="5" customWidth="1"/>
    <col min="3354" max="3585" width="9.1640625" style="5"/>
    <col min="3586" max="3586" width="24.83203125" style="5" customWidth="1"/>
    <col min="3587" max="3589" width="8.33203125" style="5" customWidth="1"/>
    <col min="3590" max="3590" width="0" style="5" hidden="1" customWidth="1"/>
    <col min="3591" max="3592" width="8.33203125" style="5" customWidth="1"/>
    <col min="3593" max="3593" width="0" style="5" hidden="1" customWidth="1"/>
    <col min="3594" max="3595" width="8.5" style="5" customWidth="1"/>
    <col min="3596" max="3596" width="0" style="5" hidden="1" customWidth="1"/>
    <col min="3597" max="3598" width="8.5" style="5" customWidth="1"/>
    <col min="3599" max="3599" width="0" style="5" hidden="1" customWidth="1"/>
    <col min="3600" max="3601" width="8.5" style="5" customWidth="1"/>
    <col min="3602" max="3602" width="0" style="5" hidden="1" customWidth="1"/>
    <col min="3603" max="3604" width="8.5" style="5" customWidth="1"/>
    <col min="3605" max="3605" width="0" style="5" hidden="1" customWidth="1"/>
    <col min="3606" max="3607" width="8.5" style="5" customWidth="1"/>
    <col min="3608" max="3608" width="0" style="5" hidden="1" customWidth="1"/>
    <col min="3609" max="3609" width="11" style="5" customWidth="1"/>
    <col min="3610" max="3841" width="9.1640625" style="5"/>
    <col min="3842" max="3842" width="24.83203125" style="5" customWidth="1"/>
    <col min="3843" max="3845" width="8.33203125" style="5" customWidth="1"/>
    <col min="3846" max="3846" width="0" style="5" hidden="1" customWidth="1"/>
    <col min="3847" max="3848" width="8.33203125" style="5" customWidth="1"/>
    <col min="3849" max="3849" width="0" style="5" hidden="1" customWidth="1"/>
    <col min="3850" max="3851" width="8.5" style="5" customWidth="1"/>
    <col min="3852" max="3852" width="0" style="5" hidden="1" customWidth="1"/>
    <col min="3853" max="3854" width="8.5" style="5" customWidth="1"/>
    <col min="3855" max="3855" width="0" style="5" hidden="1" customWidth="1"/>
    <col min="3856" max="3857" width="8.5" style="5" customWidth="1"/>
    <col min="3858" max="3858" width="0" style="5" hidden="1" customWidth="1"/>
    <col min="3859" max="3860" width="8.5" style="5" customWidth="1"/>
    <col min="3861" max="3861" width="0" style="5" hidden="1" customWidth="1"/>
    <col min="3862" max="3863" width="8.5" style="5" customWidth="1"/>
    <col min="3864" max="3864" width="0" style="5" hidden="1" customWidth="1"/>
    <col min="3865" max="3865" width="11" style="5" customWidth="1"/>
    <col min="3866" max="4097" width="9.1640625" style="5"/>
    <col min="4098" max="4098" width="24.83203125" style="5" customWidth="1"/>
    <col min="4099" max="4101" width="8.33203125" style="5" customWidth="1"/>
    <col min="4102" max="4102" width="0" style="5" hidden="1" customWidth="1"/>
    <col min="4103" max="4104" width="8.33203125" style="5" customWidth="1"/>
    <col min="4105" max="4105" width="0" style="5" hidden="1" customWidth="1"/>
    <col min="4106" max="4107" width="8.5" style="5" customWidth="1"/>
    <col min="4108" max="4108" width="0" style="5" hidden="1" customWidth="1"/>
    <col min="4109" max="4110" width="8.5" style="5" customWidth="1"/>
    <col min="4111" max="4111" width="0" style="5" hidden="1" customWidth="1"/>
    <col min="4112" max="4113" width="8.5" style="5" customWidth="1"/>
    <col min="4114" max="4114" width="0" style="5" hidden="1" customWidth="1"/>
    <col min="4115" max="4116" width="8.5" style="5" customWidth="1"/>
    <col min="4117" max="4117" width="0" style="5" hidden="1" customWidth="1"/>
    <col min="4118" max="4119" width="8.5" style="5" customWidth="1"/>
    <col min="4120" max="4120" width="0" style="5" hidden="1" customWidth="1"/>
    <col min="4121" max="4121" width="11" style="5" customWidth="1"/>
    <col min="4122" max="4353" width="9.1640625" style="5"/>
    <col min="4354" max="4354" width="24.83203125" style="5" customWidth="1"/>
    <col min="4355" max="4357" width="8.33203125" style="5" customWidth="1"/>
    <col min="4358" max="4358" width="0" style="5" hidden="1" customWidth="1"/>
    <col min="4359" max="4360" width="8.33203125" style="5" customWidth="1"/>
    <col min="4361" max="4361" width="0" style="5" hidden="1" customWidth="1"/>
    <col min="4362" max="4363" width="8.5" style="5" customWidth="1"/>
    <col min="4364" max="4364" width="0" style="5" hidden="1" customWidth="1"/>
    <col min="4365" max="4366" width="8.5" style="5" customWidth="1"/>
    <col min="4367" max="4367" width="0" style="5" hidden="1" customWidth="1"/>
    <col min="4368" max="4369" width="8.5" style="5" customWidth="1"/>
    <col min="4370" max="4370" width="0" style="5" hidden="1" customWidth="1"/>
    <col min="4371" max="4372" width="8.5" style="5" customWidth="1"/>
    <col min="4373" max="4373" width="0" style="5" hidden="1" customWidth="1"/>
    <col min="4374" max="4375" width="8.5" style="5" customWidth="1"/>
    <col min="4376" max="4376" width="0" style="5" hidden="1" customWidth="1"/>
    <col min="4377" max="4377" width="11" style="5" customWidth="1"/>
    <col min="4378" max="4609" width="9.1640625" style="5"/>
    <col min="4610" max="4610" width="24.83203125" style="5" customWidth="1"/>
    <col min="4611" max="4613" width="8.33203125" style="5" customWidth="1"/>
    <col min="4614" max="4614" width="0" style="5" hidden="1" customWidth="1"/>
    <col min="4615" max="4616" width="8.33203125" style="5" customWidth="1"/>
    <col min="4617" max="4617" width="0" style="5" hidden="1" customWidth="1"/>
    <col min="4618" max="4619" width="8.5" style="5" customWidth="1"/>
    <col min="4620" max="4620" width="0" style="5" hidden="1" customWidth="1"/>
    <col min="4621" max="4622" width="8.5" style="5" customWidth="1"/>
    <col min="4623" max="4623" width="0" style="5" hidden="1" customWidth="1"/>
    <col min="4624" max="4625" width="8.5" style="5" customWidth="1"/>
    <col min="4626" max="4626" width="0" style="5" hidden="1" customWidth="1"/>
    <col min="4627" max="4628" width="8.5" style="5" customWidth="1"/>
    <col min="4629" max="4629" width="0" style="5" hidden="1" customWidth="1"/>
    <col min="4630" max="4631" width="8.5" style="5" customWidth="1"/>
    <col min="4632" max="4632" width="0" style="5" hidden="1" customWidth="1"/>
    <col min="4633" max="4633" width="11" style="5" customWidth="1"/>
    <col min="4634" max="4865" width="9.1640625" style="5"/>
    <col min="4866" max="4866" width="24.83203125" style="5" customWidth="1"/>
    <col min="4867" max="4869" width="8.33203125" style="5" customWidth="1"/>
    <col min="4870" max="4870" width="0" style="5" hidden="1" customWidth="1"/>
    <col min="4871" max="4872" width="8.33203125" style="5" customWidth="1"/>
    <col min="4873" max="4873" width="0" style="5" hidden="1" customWidth="1"/>
    <col min="4874" max="4875" width="8.5" style="5" customWidth="1"/>
    <col min="4876" max="4876" width="0" style="5" hidden="1" customWidth="1"/>
    <col min="4877" max="4878" width="8.5" style="5" customWidth="1"/>
    <col min="4879" max="4879" width="0" style="5" hidden="1" customWidth="1"/>
    <col min="4880" max="4881" width="8.5" style="5" customWidth="1"/>
    <col min="4882" max="4882" width="0" style="5" hidden="1" customWidth="1"/>
    <col min="4883" max="4884" width="8.5" style="5" customWidth="1"/>
    <col min="4885" max="4885" width="0" style="5" hidden="1" customWidth="1"/>
    <col min="4886" max="4887" width="8.5" style="5" customWidth="1"/>
    <col min="4888" max="4888" width="0" style="5" hidden="1" customWidth="1"/>
    <col min="4889" max="4889" width="11" style="5" customWidth="1"/>
    <col min="4890" max="5121" width="9.1640625" style="5"/>
    <col min="5122" max="5122" width="24.83203125" style="5" customWidth="1"/>
    <col min="5123" max="5125" width="8.33203125" style="5" customWidth="1"/>
    <col min="5126" max="5126" width="0" style="5" hidden="1" customWidth="1"/>
    <col min="5127" max="5128" width="8.33203125" style="5" customWidth="1"/>
    <col min="5129" max="5129" width="0" style="5" hidden="1" customWidth="1"/>
    <col min="5130" max="5131" width="8.5" style="5" customWidth="1"/>
    <col min="5132" max="5132" width="0" style="5" hidden="1" customWidth="1"/>
    <col min="5133" max="5134" width="8.5" style="5" customWidth="1"/>
    <col min="5135" max="5135" width="0" style="5" hidden="1" customWidth="1"/>
    <col min="5136" max="5137" width="8.5" style="5" customWidth="1"/>
    <col min="5138" max="5138" width="0" style="5" hidden="1" customWidth="1"/>
    <col min="5139" max="5140" width="8.5" style="5" customWidth="1"/>
    <col min="5141" max="5141" width="0" style="5" hidden="1" customWidth="1"/>
    <col min="5142" max="5143" width="8.5" style="5" customWidth="1"/>
    <col min="5144" max="5144" width="0" style="5" hidden="1" customWidth="1"/>
    <col min="5145" max="5145" width="11" style="5" customWidth="1"/>
    <col min="5146" max="5377" width="9.1640625" style="5"/>
    <col min="5378" max="5378" width="24.83203125" style="5" customWidth="1"/>
    <col min="5379" max="5381" width="8.33203125" style="5" customWidth="1"/>
    <col min="5382" max="5382" width="0" style="5" hidden="1" customWidth="1"/>
    <col min="5383" max="5384" width="8.33203125" style="5" customWidth="1"/>
    <col min="5385" max="5385" width="0" style="5" hidden="1" customWidth="1"/>
    <col min="5386" max="5387" width="8.5" style="5" customWidth="1"/>
    <col min="5388" max="5388" width="0" style="5" hidden="1" customWidth="1"/>
    <col min="5389" max="5390" width="8.5" style="5" customWidth="1"/>
    <col min="5391" max="5391" width="0" style="5" hidden="1" customWidth="1"/>
    <col min="5392" max="5393" width="8.5" style="5" customWidth="1"/>
    <col min="5394" max="5394" width="0" style="5" hidden="1" customWidth="1"/>
    <col min="5395" max="5396" width="8.5" style="5" customWidth="1"/>
    <col min="5397" max="5397" width="0" style="5" hidden="1" customWidth="1"/>
    <col min="5398" max="5399" width="8.5" style="5" customWidth="1"/>
    <col min="5400" max="5400" width="0" style="5" hidden="1" customWidth="1"/>
    <col min="5401" max="5401" width="11" style="5" customWidth="1"/>
    <col min="5402" max="5633" width="9.1640625" style="5"/>
    <col min="5634" max="5634" width="24.83203125" style="5" customWidth="1"/>
    <col min="5635" max="5637" width="8.33203125" style="5" customWidth="1"/>
    <col min="5638" max="5638" width="0" style="5" hidden="1" customWidth="1"/>
    <col min="5639" max="5640" width="8.33203125" style="5" customWidth="1"/>
    <col min="5641" max="5641" width="0" style="5" hidden="1" customWidth="1"/>
    <col min="5642" max="5643" width="8.5" style="5" customWidth="1"/>
    <col min="5644" max="5644" width="0" style="5" hidden="1" customWidth="1"/>
    <col min="5645" max="5646" width="8.5" style="5" customWidth="1"/>
    <col min="5647" max="5647" width="0" style="5" hidden="1" customWidth="1"/>
    <col min="5648" max="5649" width="8.5" style="5" customWidth="1"/>
    <col min="5650" max="5650" width="0" style="5" hidden="1" customWidth="1"/>
    <col min="5651" max="5652" width="8.5" style="5" customWidth="1"/>
    <col min="5653" max="5653" width="0" style="5" hidden="1" customWidth="1"/>
    <col min="5654" max="5655" width="8.5" style="5" customWidth="1"/>
    <col min="5656" max="5656" width="0" style="5" hidden="1" customWidth="1"/>
    <col min="5657" max="5657" width="11" style="5" customWidth="1"/>
    <col min="5658" max="5889" width="9.1640625" style="5"/>
    <col min="5890" max="5890" width="24.83203125" style="5" customWidth="1"/>
    <col min="5891" max="5893" width="8.33203125" style="5" customWidth="1"/>
    <col min="5894" max="5894" width="0" style="5" hidden="1" customWidth="1"/>
    <col min="5895" max="5896" width="8.33203125" style="5" customWidth="1"/>
    <col min="5897" max="5897" width="0" style="5" hidden="1" customWidth="1"/>
    <col min="5898" max="5899" width="8.5" style="5" customWidth="1"/>
    <col min="5900" max="5900" width="0" style="5" hidden="1" customWidth="1"/>
    <col min="5901" max="5902" width="8.5" style="5" customWidth="1"/>
    <col min="5903" max="5903" width="0" style="5" hidden="1" customWidth="1"/>
    <col min="5904" max="5905" width="8.5" style="5" customWidth="1"/>
    <col min="5906" max="5906" width="0" style="5" hidden="1" customWidth="1"/>
    <col min="5907" max="5908" width="8.5" style="5" customWidth="1"/>
    <col min="5909" max="5909" width="0" style="5" hidden="1" customWidth="1"/>
    <col min="5910" max="5911" width="8.5" style="5" customWidth="1"/>
    <col min="5912" max="5912" width="0" style="5" hidden="1" customWidth="1"/>
    <col min="5913" max="5913" width="11" style="5" customWidth="1"/>
    <col min="5914" max="6145" width="9.1640625" style="5"/>
    <col min="6146" max="6146" width="24.83203125" style="5" customWidth="1"/>
    <col min="6147" max="6149" width="8.33203125" style="5" customWidth="1"/>
    <col min="6150" max="6150" width="0" style="5" hidden="1" customWidth="1"/>
    <col min="6151" max="6152" width="8.33203125" style="5" customWidth="1"/>
    <col min="6153" max="6153" width="0" style="5" hidden="1" customWidth="1"/>
    <col min="6154" max="6155" width="8.5" style="5" customWidth="1"/>
    <col min="6156" max="6156" width="0" style="5" hidden="1" customWidth="1"/>
    <col min="6157" max="6158" width="8.5" style="5" customWidth="1"/>
    <col min="6159" max="6159" width="0" style="5" hidden="1" customWidth="1"/>
    <col min="6160" max="6161" width="8.5" style="5" customWidth="1"/>
    <col min="6162" max="6162" width="0" style="5" hidden="1" customWidth="1"/>
    <col min="6163" max="6164" width="8.5" style="5" customWidth="1"/>
    <col min="6165" max="6165" width="0" style="5" hidden="1" customWidth="1"/>
    <col min="6166" max="6167" width="8.5" style="5" customWidth="1"/>
    <col min="6168" max="6168" width="0" style="5" hidden="1" customWidth="1"/>
    <col min="6169" max="6169" width="11" style="5" customWidth="1"/>
    <col min="6170" max="6401" width="9.1640625" style="5"/>
    <col min="6402" max="6402" width="24.83203125" style="5" customWidth="1"/>
    <col min="6403" max="6405" width="8.33203125" style="5" customWidth="1"/>
    <col min="6406" max="6406" width="0" style="5" hidden="1" customWidth="1"/>
    <col min="6407" max="6408" width="8.33203125" style="5" customWidth="1"/>
    <col min="6409" max="6409" width="0" style="5" hidden="1" customWidth="1"/>
    <col min="6410" max="6411" width="8.5" style="5" customWidth="1"/>
    <col min="6412" max="6412" width="0" style="5" hidden="1" customWidth="1"/>
    <col min="6413" max="6414" width="8.5" style="5" customWidth="1"/>
    <col min="6415" max="6415" width="0" style="5" hidden="1" customWidth="1"/>
    <col min="6416" max="6417" width="8.5" style="5" customWidth="1"/>
    <col min="6418" max="6418" width="0" style="5" hidden="1" customWidth="1"/>
    <col min="6419" max="6420" width="8.5" style="5" customWidth="1"/>
    <col min="6421" max="6421" width="0" style="5" hidden="1" customWidth="1"/>
    <col min="6422" max="6423" width="8.5" style="5" customWidth="1"/>
    <col min="6424" max="6424" width="0" style="5" hidden="1" customWidth="1"/>
    <col min="6425" max="6425" width="11" style="5" customWidth="1"/>
    <col min="6426" max="6657" width="9.1640625" style="5"/>
    <col min="6658" max="6658" width="24.83203125" style="5" customWidth="1"/>
    <col min="6659" max="6661" width="8.33203125" style="5" customWidth="1"/>
    <col min="6662" max="6662" width="0" style="5" hidden="1" customWidth="1"/>
    <col min="6663" max="6664" width="8.33203125" style="5" customWidth="1"/>
    <col min="6665" max="6665" width="0" style="5" hidden="1" customWidth="1"/>
    <col min="6666" max="6667" width="8.5" style="5" customWidth="1"/>
    <col min="6668" max="6668" width="0" style="5" hidden="1" customWidth="1"/>
    <col min="6669" max="6670" width="8.5" style="5" customWidth="1"/>
    <col min="6671" max="6671" width="0" style="5" hidden="1" customWidth="1"/>
    <col min="6672" max="6673" width="8.5" style="5" customWidth="1"/>
    <col min="6674" max="6674" width="0" style="5" hidden="1" customWidth="1"/>
    <col min="6675" max="6676" width="8.5" style="5" customWidth="1"/>
    <col min="6677" max="6677" width="0" style="5" hidden="1" customWidth="1"/>
    <col min="6678" max="6679" width="8.5" style="5" customWidth="1"/>
    <col min="6680" max="6680" width="0" style="5" hidden="1" customWidth="1"/>
    <col min="6681" max="6681" width="11" style="5" customWidth="1"/>
    <col min="6682" max="6913" width="9.1640625" style="5"/>
    <col min="6914" max="6914" width="24.83203125" style="5" customWidth="1"/>
    <col min="6915" max="6917" width="8.33203125" style="5" customWidth="1"/>
    <col min="6918" max="6918" width="0" style="5" hidden="1" customWidth="1"/>
    <col min="6919" max="6920" width="8.33203125" style="5" customWidth="1"/>
    <col min="6921" max="6921" width="0" style="5" hidden="1" customWidth="1"/>
    <col min="6922" max="6923" width="8.5" style="5" customWidth="1"/>
    <col min="6924" max="6924" width="0" style="5" hidden="1" customWidth="1"/>
    <col min="6925" max="6926" width="8.5" style="5" customWidth="1"/>
    <col min="6927" max="6927" width="0" style="5" hidden="1" customWidth="1"/>
    <col min="6928" max="6929" width="8.5" style="5" customWidth="1"/>
    <col min="6930" max="6930" width="0" style="5" hidden="1" customWidth="1"/>
    <col min="6931" max="6932" width="8.5" style="5" customWidth="1"/>
    <col min="6933" max="6933" width="0" style="5" hidden="1" customWidth="1"/>
    <col min="6934" max="6935" width="8.5" style="5" customWidth="1"/>
    <col min="6936" max="6936" width="0" style="5" hidden="1" customWidth="1"/>
    <col min="6937" max="6937" width="11" style="5" customWidth="1"/>
    <col min="6938" max="7169" width="9.1640625" style="5"/>
    <col min="7170" max="7170" width="24.83203125" style="5" customWidth="1"/>
    <col min="7171" max="7173" width="8.33203125" style="5" customWidth="1"/>
    <col min="7174" max="7174" width="0" style="5" hidden="1" customWidth="1"/>
    <col min="7175" max="7176" width="8.33203125" style="5" customWidth="1"/>
    <col min="7177" max="7177" width="0" style="5" hidden="1" customWidth="1"/>
    <col min="7178" max="7179" width="8.5" style="5" customWidth="1"/>
    <col min="7180" max="7180" width="0" style="5" hidden="1" customWidth="1"/>
    <col min="7181" max="7182" width="8.5" style="5" customWidth="1"/>
    <col min="7183" max="7183" width="0" style="5" hidden="1" customWidth="1"/>
    <col min="7184" max="7185" width="8.5" style="5" customWidth="1"/>
    <col min="7186" max="7186" width="0" style="5" hidden="1" customWidth="1"/>
    <col min="7187" max="7188" width="8.5" style="5" customWidth="1"/>
    <col min="7189" max="7189" width="0" style="5" hidden="1" customWidth="1"/>
    <col min="7190" max="7191" width="8.5" style="5" customWidth="1"/>
    <col min="7192" max="7192" width="0" style="5" hidden="1" customWidth="1"/>
    <col min="7193" max="7193" width="11" style="5" customWidth="1"/>
    <col min="7194" max="7425" width="9.1640625" style="5"/>
    <col min="7426" max="7426" width="24.83203125" style="5" customWidth="1"/>
    <col min="7427" max="7429" width="8.33203125" style="5" customWidth="1"/>
    <col min="7430" max="7430" width="0" style="5" hidden="1" customWidth="1"/>
    <col min="7431" max="7432" width="8.33203125" style="5" customWidth="1"/>
    <col min="7433" max="7433" width="0" style="5" hidden="1" customWidth="1"/>
    <col min="7434" max="7435" width="8.5" style="5" customWidth="1"/>
    <col min="7436" max="7436" width="0" style="5" hidden="1" customWidth="1"/>
    <col min="7437" max="7438" width="8.5" style="5" customWidth="1"/>
    <col min="7439" max="7439" width="0" style="5" hidden="1" customWidth="1"/>
    <col min="7440" max="7441" width="8.5" style="5" customWidth="1"/>
    <col min="7442" max="7442" width="0" style="5" hidden="1" customWidth="1"/>
    <col min="7443" max="7444" width="8.5" style="5" customWidth="1"/>
    <col min="7445" max="7445" width="0" style="5" hidden="1" customWidth="1"/>
    <col min="7446" max="7447" width="8.5" style="5" customWidth="1"/>
    <col min="7448" max="7448" width="0" style="5" hidden="1" customWidth="1"/>
    <col min="7449" max="7449" width="11" style="5" customWidth="1"/>
    <col min="7450" max="7681" width="9.1640625" style="5"/>
    <col min="7682" max="7682" width="24.83203125" style="5" customWidth="1"/>
    <col min="7683" max="7685" width="8.33203125" style="5" customWidth="1"/>
    <col min="7686" max="7686" width="0" style="5" hidden="1" customWidth="1"/>
    <col min="7687" max="7688" width="8.33203125" style="5" customWidth="1"/>
    <col min="7689" max="7689" width="0" style="5" hidden="1" customWidth="1"/>
    <col min="7690" max="7691" width="8.5" style="5" customWidth="1"/>
    <col min="7692" max="7692" width="0" style="5" hidden="1" customWidth="1"/>
    <col min="7693" max="7694" width="8.5" style="5" customWidth="1"/>
    <col min="7695" max="7695" width="0" style="5" hidden="1" customWidth="1"/>
    <col min="7696" max="7697" width="8.5" style="5" customWidth="1"/>
    <col min="7698" max="7698" width="0" style="5" hidden="1" customWidth="1"/>
    <col min="7699" max="7700" width="8.5" style="5" customWidth="1"/>
    <col min="7701" max="7701" width="0" style="5" hidden="1" customWidth="1"/>
    <col min="7702" max="7703" width="8.5" style="5" customWidth="1"/>
    <col min="7704" max="7704" width="0" style="5" hidden="1" customWidth="1"/>
    <col min="7705" max="7705" width="11" style="5" customWidth="1"/>
    <col min="7706" max="7937" width="9.1640625" style="5"/>
    <col min="7938" max="7938" width="24.83203125" style="5" customWidth="1"/>
    <col min="7939" max="7941" width="8.33203125" style="5" customWidth="1"/>
    <col min="7942" max="7942" width="0" style="5" hidden="1" customWidth="1"/>
    <col min="7943" max="7944" width="8.33203125" style="5" customWidth="1"/>
    <col min="7945" max="7945" width="0" style="5" hidden="1" customWidth="1"/>
    <col min="7946" max="7947" width="8.5" style="5" customWidth="1"/>
    <col min="7948" max="7948" width="0" style="5" hidden="1" customWidth="1"/>
    <col min="7949" max="7950" width="8.5" style="5" customWidth="1"/>
    <col min="7951" max="7951" width="0" style="5" hidden="1" customWidth="1"/>
    <col min="7952" max="7953" width="8.5" style="5" customWidth="1"/>
    <col min="7954" max="7954" width="0" style="5" hidden="1" customWidth="1"/>
    <col min="7955" max="7956" width="8.5" style="5" customWidth="1"/>
    <col min="7957" max="7957" width="0" style="5" hidden="1" customWidth="1"/>
    <col min="7958" max="7959" width="8.5" style="5" customWidth="1"/>
    <col min="7960" max="7960" width="0" style="5" hidden="1" customWidth="1"/>
    <col min="7961" max="7961" width="11" style="5" customWidth="1"/>
    <col min="7962" max="8193" width="9.1640625" style="5"/>
    <col min="8194" max="8194" width="24.83203125" style="5" customWidth="1"/>
    <col min="8195" max="8197" width="8.33203125" style="5" customWidth="1"/>
    <col min="8198" max="8198" width="0" style="5" hidden="1" customWidth="1"/>
    <col min="8199" max="8200" width="8.33203125" style="5" customWidth="1"/>
    <col min="8201" max="8201" width="0" style="5" hidden="1" customWidth="1"/>
    <col min="8202" max="8203" width="8.5" style="5" customWidth="1"/>
    <col min="8204" max="8204" width="0" style="5" hidden="1" customWidth="1"/>
    <col min="8205" max="8206" width="8.5" style="5" customWidth="1"/>
    <col min="8207" max="8207" width="0" style="5" hidden="1" customWidth="1"/>
    <col min="8208" max="8209" width="8.5" style="5" customWidth="1"/>
    <col min="8210" max="8210" width="0" style="5" hidden="1" customWidth="1"/>
    <col min="8211" max="8212" width="8.5" style="5" customWidth="1"/>
    <col min="8213" max="8213" width="0" style="5" hidden="1" customWidth="1"/>
    <col min="8214" max="8215" width="8.5" style="5" customWidth="1"/>
    <col min="8216" max="8216" width="0" style="5" hidden="1" customWidth="1"/>
    <col min="8217" max="8217" width="11" style="5" customWidth="1"/>
    <col min="8218" max="8449" width="9.1640625" style="5"/>
    <col min="8450" max="8450" width="24.83203125" style="5" customWidth="1"/>
    <col min="8451" max="8453" width="8.33203125" style="5" customWidth="1"/>
    <col min="8454" max="8454" width="0" style="5" hidden="1" customWidth="1"/>
    <col min="8455" max="8456" width="8.33203125" style="5" customWidth="1"/>
    <col min="8457" max="8457" width="0" style="5" hidden="1" customWidth="1"/>
    <col min="8458" max="8459" width="8.5" style="5" customWidth="1"/>
    <col min="8460" max="8460" width="0" style="5" hidden="1" customWidth="1"/>
    <col min="8461" max="8462" width="8.5" style="5" customWidth="1"/>
    <col min="8463" max="8463" width="0" style="5" hidden="1" customWidth="1"/>
    <col min="8464" max="8465" width="8.5" style="5" customWidth="1"/>
    <col min="8466" max="8466" width="0" style="5" hidden="1" customWidth="1"/>
    <col min="8467" max="8468" width="8.5" style="5" customWidth="1"/>
    <col min="8469" max="8469" width="0" style="5" hidden="1" customWidth="1"/>
    <col min="8470" max="8471" width="8.5" style="5" customWidth="1"/>
    <col min="8472" max="8472" width="0" style="5" hidden="1" customWidth="1"/>
    <col min="8473" max="8473" width="11" style="5" customWidth="1"/>
    <col min="8474" max="8705" width="9.1640625" style="5"/>
    <col min="8706" max="8706" width="24.83203125" style="5" customWidth="1"/>
    <col min="8707" max="8709" width="8.33203125" style="5" customWidth="1"/>
    <col min="8710" max="8710" width="0" style="5" hidden="1" customWidth="1"/>
    <col min="8711" max="8712" width="8.33203125" style="5" customWidth="1"/>
    <col min="8713" max="8713" width="0" style="5" hidden="1" customWidth="1"/>
    <col min="8714" max="8715" width="8.5" style="5" customWidth="1"/>
    <col min="8716" max="8716" width="0" style="5" hidden="1" customWidth="1"/>
    <col min="8717" max="8718" width="8.5" style="5" customWidth="1"/>
    <col min="8719" max="8719" width="0" style="5" hidden="1" customWidth="1"/>
    <col min="8720" max="8721" width="8.5" style="5" customWidth="1"/>
    <col min="8722" max="8722" width="0" style="5" hidden="1" customWidth="1"/>
    <col min="8723" max="8724" width="8.5" style="5" customWidth="1"/>
    <col min="8725" max="8725" width="0" style="5" hidden="1" customWidth="1"/>
    <col min="8726" max="8727" width="8.5" style="5" customWidth="1"/>
    <col min="8728" max="8728" width="0" style="5" hidden="1" customWidth="1"/>
    <col min="8729" max="8729" width="11" style="5" customWidth="1"/>
    <col min="8730" max="8961" width="9.1640625" style="5"/>
    <col min="8962" max="8962" width="24.83203125" style="5" customWidth="1"/>
    <col min="8963" max="8965" width="8.33203125" style="5" customWidth="1"/>
    <col min="8966" max="8966" width="0" style="5" hidden="1" customWidth="1"/>
    <col min="8967" max="8968" width="8.33203125" style="5" customWidth="1"/>
    <col min="8969" max="8969" width="0" style="5" hidden="1" customWidth="1"/>
    <col min="8970" max="8971" width="8.5" style="5" customWidth="1"/>
    <col min="8972" max="8972" width="0" style="5" hidden="1" customWidth="1"/>
    <col min="8973" max="8974" width="8.5" style="5" customWidth="1"/>
    <col min="8975" max="8975" width="0" style="5" hidden="1" customWidth="1"/>
    <col min="8976" max="8977" width="8.5" style="5" customWidth="1"/>
    <col min="8978" max="8978" width="0" style="5" hidden="1" customWidth="1"/>
    <col min="8979" max="8980" width="8.5" style="5" customWidth="1"/>
    <col min="8981" max="8981" width="0" style="5" hidden="1" customWidth="1"/>
    <col min="8982" max="8983" width="8.5" style="5" customWidth="1"/>
    <col min="8984" max="8984" width="0" style="5" hidden="1" customWidth="1"/>
    <col min="8985" max="8985" width="11" style="5" customWidth="1"/>
    <col min="8986" max="9217" width="9.1640625" style="5"/>
    <col min="9218" max="9218" width="24.83203125" style="5" customWidth="1"/>
    <col min="9219" max="9221" width="8.33203125" style="5" customWidth="1"/>
    <col min="9222" max="9222" width="0" style="5" hidden="1" customWidth="1"/>
    <col min="9223" max="9224" width="8.33203125" style="5" customWidth="1"/>
    <col min="9225" max="9225" width="0" style="5" hidden="1" customWidth="1"/>
    <col min="9226" max="9227" width="8.5" style="5" customWidth="1"/>
    <col min="9228" max="9228" width="0" style="5" hidden="1" customWidth="1"/>
    <col min="9229" max="9230" width="8.5" style="5" customWidth="1"/>
    <col min="9231" max="9231" width="0" style="5" hidden="1" customWidth="1"/>
    <col min="9232" max="9233" width="8.5" style="5" customWidth="1"/>
    <col min="9234" max="9234" width="0" style="5" hidden="1" customWidth="1"/>
    <col min="9235" max="9236" width="8.5" style="5" customWidth="1"/>
    <col min="9237" max="9237" width="0" style="5" hidden="1" customWidth="1"/>
    <col min="9238" max="9239" width="8.5" style="5" customWidth="1"/>
    <col min="9240" max="9240" width="0" style="5" hidden="1" customWidth="1"/>
    <col min="9241" max="9241" width="11" style="5" customWidth="1"/>
    <col min="9242" max="9473" width="9.1640625" style="5"/>
    <col min="9474" max="9474" width="24.83203125" style="5" customWidth="1"/>
    <col min="9475" max="9477" width="8.33203125" style="5" customWidth="1"/>
    <col min="9478" max="9478" width="0" style="5" hidden="1" customWidth="1"/>
    <col min="9479" max="9480" width="8.33203125" style="5" customWidth="1"/>
    <col min="9481" max="9481" width="0" style="5" hidden="1" customWidth="1"/>
    <col min="9482" max="9483" width="8.5" style="5" customWidth="1"/>
    <col min="9484" max="9484" width="0" style="5" hidden="1" customWidth="1"/>
    <col min="9485" max="9486" width="8.5" style="5" customWidth="1"/>
    <col min="9487" max="9487" width="0" style="5" hidden="1" customWidth="1"/>
    <col min="9488" max="9489" width="8.5" style="5" customWidth="1"/>
    <col min="9490" max="9490" width="0" style="5" hidden="1" customWidth="1"/>
    <col min="9491" max="9492" width="8.5" style="5" customWidth="1"/>
    <col min="9493" max="9493" width="0" style="5" hidden="1" customWidth="1"/>
    <col min="9494" max="9495" width="8.5" style="5" customWidth="1"/>
    <col min="9496" max="9496" width="0" style="5" hidden="1" customWidth="1"/>
    <col min="9497" max="9497" width="11" style="5" customWidth="1"/>
    <col min="9498" max="9729" width="9.1640625" style="5"/>
    <col min="9730" max="9730" width="24.83203125" style="5" customWidth="1"/>
    <col min="9731" max="9733" width="8.33203125" style="5" customWidth="1"/>
    <col min="9734" max="9734" width="0" style="5" hidden="1" customWidth="1"/>
    <col min="9735" max="9736" width="8.33203125" style="5" customWidth="1"/>
    <col min="9737" max="9737" width="0" style="5" hidden="1" customWidth="1"/>
    <col min="9738" max="9739" width="8.5" style="5" customWidth="1"/>
    <col min="9740" max="9740" width="0" style="5" hidden="1" customWidth="1"/>
    <col min="9741" max="9742" width="8.5" style="5" customWidth="1"/>
    <col min="9743" max="9743" width="0" style="5" hidden="1" customWidth="1"/>
    <col min="9744" max="9745" width="8.5" style="5" customWidth="1"/>
    <col min="9746" max="9746" width="0" style="5" hidden="1" customWidth="1"/>
    <col min="9747" max="9748" width="8.5" style="5" customWidth="1"/>
    <col min="9749" max="9749" width="0" style="5" hidden="1" customWidth="1"/>
    <col min="9750" max="9751" width="8.5" style="5" customWidth="1"/>
    <col min="9752" max="9752" width="0" style="5" hidden="1" customWidth="1"/>
    <col min="9753" max="9753" width="11" style="5" customWidth="1"/>
    <col min="9754" max="9985" width="9.1640625" style="5"/>
    <col min="9986" max="9986" width="24.83203125" style="5" customWidth="1"/>
    <col min="9987" max="9989" width="8.33203125" style="5" customWidth="1"/>
    <col min="9990" max="9990" width="0" style="5" hidden="1" customWidth="1"/>
    <col min="9991" max="9992" width="8.33203125" style="5" customWidth="1"/>
    <col min="9993" max="9993" width="0" style="5" hidden="1" customWidth="1"/>
    <col min="9994" max="9995" width="8.5" style="5" customWidth="1"/>
    <col min="9996" max="9996" width="0" style="5" hidden="1" customWidth="1"/>
    <col min="9997" max="9998" width="8.5" style="5" customWidth="1"/>
    <col min="9999" max="9999" width="0" style="5" hidden="1" customWidth="1"/>
    <col min="10000" max="10001" width="8.5" style="5" customWidth="1"/>
    <col min="10002" max="10002" width="0" style="5" hidden="1" customWidth="1"/>
    <col min="10003" max="10004" width="8.5" style="5" customWidth="1"/>
    <col min="10005" max="10005" width="0" style="5" hidden="1" customWidth="1"/>
    <col min="10006" max="10007" width="8.5" style="5" customWidth="1"/>
    <col min="10008" max="10008" width="0" style="5" hidden="1" customWidth="1"/>
    <col min="10009" max="10009" width="11" style="5" customWidth="1"/>
    <col min="10010" max="10241" width="9.1640625" style="5"/>
    <col min="10242" max="10242" width="24.83203125" style="5" customWidth="1"/>
    <col min="10243" max="10245" width="8.33203125" style="5" customWidth="1"/>
    <col min="10246" max="10246" width="0" style="5" hidden="1" customWidth="1"/>
    <col min="10247" max="10248" width="8.33203125" style="5" customWidth="1"/>
    <col min="10249" max="10249" width="0" style="5" hidden="1" customWidth="1"/>
    <col min="10250" max="10251" width="8.5" style="5" customWidth="1"/>
    <col min="10252" max="10252" width="0" style="5" hidden="1" customWidth="1"/>
    <col min="10253" max="10254" width="8.5" style="5" customWidth="1"/>
    <col min="10255" max="10255" width="0" style="5" hidden="1" customWidth="1"/>
    <col min="10256" max="10257" width="8.5" style="5" customWidth="1"/>
    <col min="10258" max="10258" width="0" style="5" hidden="1" customWidth="1"/>
    <col min="10259" max="10260" width="8.5" style="5" customWidth="1"/>
    <col min="10261" max="10261" width="0" style="5" hidden="1" customWidth="1"/>
    <col min="10262" max="10263" width="8.5" style="5" customWidth="1"/>
    <col min="10264" max="10264" width="0" style="5" hidden="1" customWidth="1"/>
    <col min="10265" max="10265" width="11" style="5" customWidth="1"/>
    <col min="10266" max="10497" width="9.1640625" style="5"/>
    <col min="10498" max="10498" width="24.83203125" style="5" customWidth="1"/>
    <col min="10499" max="10501" width="8.33203125" style="5" customWidth="1"/>
    <col min="10502" max="10502" width="0" style="5" hidden="1" customWidth="1"/>
    <col min="10503" max="10504" width="8.33203125" style="5" customWidth="1"/>
    <col min="10505" max="10505" width="0" style="5" hidden="1" customWidth="1"/>
    <col min="10506" max="10507" width="8.5" style="5" customWidth="1"/>
    <col min="10508" max="10508" width="0" style="5" hidden="1" customWidth="1"/>
    <col min="10509" max="10510" width="8.5" style="5" customWidth="1"/>
    <col min="10511" max="10511" width="0" style="5" hidden="1" customWidth="1"/>
    <col min="10512" max="10513" width="8.5" style="5" customWidth="1"/>
    <col min="10514" max="10514" width="0" style="5" hidden="1" customWidth="1"/>
    <col min="10515" max="10516" width="8.5" style="5" customWidth="1"/>
    <col min="10517" max="10517" width="0" style="5" hidden="1" customWidth="1"/>
    <col min="10518" max="10519" width="8.5" style="5" customWidth="1"/>
    <col min="10520" max="10520" width="0" style="5" hidden="1" customWidth="1"/>
    <col min="10521" max="10521" width="11" style="5" customWidth="1"/>
    <col min="10522" max="10753" width="9.1640625" style="5"/>
    <col min="10754" max="10754" width="24.83203125" style="5" customWidth="1"/>
    <col min="10755" max="10757" width="8.33203125" style="5" customWidth="1"/>
    <col min="10758" max="10758" width="0" style="5" hidden="1" customWidth="1"/>
    <col min="10759" max="10760" width="8.33203125" style="5" customWidth="1"/>
    <col min="10761" max="10761" width="0" style="5" hidden="1" customWidth="1"/>
    <col min="10762" max="10763" width="8.5" style="5" customWidth="1"/>
    <col min="10764" max="10764" width="0" style="5" hidden="1" customWidth="1"/>
    <col min="10765" max="10766" width="8.5" style="5" customWidth="1"/>
    <col min="10767" max="10767" width="0" style="5" hidden="1" customWidth="1"/>
    <col min="10768" max="10769" width="8.5" style="5" customWidth="1"/>
    <col min="10770" max="10770" width="0" style="5" hidden="1" customWidth="1"/>
    <col min="10771" max="10772" width="8.5" style="5" customWidth="1"/>
    <col min="10773" max="10773" width="0" style="5" hidden="1" customWidth="1"/>
    <col min="10774" max="10775" width="8.5" style="5" customWidth="1"/>
    <col min="10776" max="10776" width="0" style="5" hidden="1" customWidth="1"/>
    <col min="10777" max="10777" width="11" style="5" customWidth="1"/>
    <col min="10778" max="11009" width="9.1640625" style="5"/>
    <col min="11010" max="11010" width="24.83203125" style="5" customWidth="1"/>
    <col min="11011" max="11013" width="8.33203125" style="5" customWidth="1"/>
    <col min="11014" max="11014" width="0" style="5" hidden="1" customWidth="1"/>
    <col min="11015" max="11016" width="8.33203125" style="5" customWidth="1"/>
    <col min="11017" max="11017" width="0" style="5" hidden="1" customWidth="1"/>
    <col min="11018" max="11019" width="8.5" style="5" customWidth="1"/>
    <col min="11020" max="11020" width="0" style="5" hidden="1" customWidth="1"/>
    <col min="11021" max="11022" width="8.5" style="5" customWidth="1"/>
    <col min="11023" max="11023" width="0" style="5" hidden="1" customWidth="1"/>
    <col min="11024" max="11025" width="8.5" style="5" customWidth="1"/>
    <col min="11026" max="11026" width="0" style="5" hidden="1" customWidth="1"/>
    <col min="11027" max="11028" width="8.5" style="5" customWidth="1"/>
    <col min="11029" max="11029" width="0" style="5" hidden="1" customWidth="1"/>
    <col min="11030" max="11031" width="8.5" style="5" customWidth="1"/>
    <col min="11032" max="11032" width="0" style="5" hidden="1" customWidth="1"/>
    <col min="11033" max="11033" width="11" style="5" customWidth="1"/>
    <col min="11034" max="11265" width="9.1640625" style="5"/>
    <col min="11266" max="11266" width="24.83203125" style="5" customWidth="1"/>
    <col min="11267" max="11269" width="8.33203125" style="5" customWidth="1"/>
    <col min="11270" max="11270" width="0" style="5" hidden="1" customWidth="1"/>
    <col min="11271" max="11272" width="8.33203125" style="5" customWidth="1"/>
    <col min="11273" max="11273" width="0" style="5" hidden="1" customWidth="1"/>
    <col min="11274" max="11275" width="8.5" style="5" customWidth="1"/>
    <col min="11276" max="11276" width="0" style="5" hidden="1" customWidth="1"/>
    <col min="11277" max="11278" width="8.5" style="5" customWidth="1"/>
    <col min="11279" max="11279" width="0" style="5" hidden="1" customWidth="1"/>
    <col min="11280" max="11281" width="8.5" style="5" customWidth="1"/>
    <col min="11282" max="11282" width="0" style="5" hidden="1" customWidth="1"/>
    <col min="11283" max="11284" width="8.5" style="5" customWidth="1"/>
    <col min="11285" max="11285" width="0" style="5" hidden="1" customWidth="1"/>
    <col min="11286" max="11287" width="8.5" style="5" customWidth="1"/>
    <col min="11288" max="11288" width="0" style="5" hidden="1" customWidth="1"/>
    <col min="11289" max="11289" width="11" style="5" customWidth="1"/>
    <col min="11290" max="11521" width="9.1640625" style="5"/>
    <col min="11522" max="11522" width="24.83203125" style="5" customWidth="1"/>
    <col min="11523" max="11525" width="8.33203125" style="5" customWidth="1"/>
    <col min="11526" max="11526" width="0" style="5" hidden="1" customWidth="1"/>
    <col min="11527" max="11528" width="8.33203125" style="5" customWidth="1"/>
    <col min="11529" max="11529" width="0" style="5" hidden="1" customWidth="1"/>
    <col min="11530" max="11531" width="8.5" style="5" customWidth="1"/>
    <col min="11532" max="11532" width="0" style="5" hidden="1" customWidth="1"/>
    <col min="11533" max="11534" width="8.5" style="5" customWidth="1"/>
    <col min="11535" max="11535" width="0" style="5" hidden="1" customWidth="1"/>
    <col min="11536" max="11537" width="8.5" style="5" customWidth="1"/>
    <col min="11538" max="11538" width="0" style="5" hidden="1" customWidth="1"/>
    <col min="11539" max="11540" width="8.5" style="5" customWidth="1"/>
    <col min="11541" max="11541" width="0" style="5" hidden="1" customWidth="1"/>
    <col min="11542" max="11543" width="8.5" style="5" customWidth="1"/>
    <col min="11544" max="11544" width="0" style="5" hidden="1" customWidth="1"/>
    <col min="11545" max="11545" width="11" style="5" customWidth="1"/>
    <col min="11546" max="11777" width="9.1640625" style="5"/>
    <col min="11778" max="11778" width="24.83203125" style="5" customWidth="1"/>
    <col min="11779" max="11781" width="8.33203125" style="5" customWidth="1"/>
    <col min="11782" max="11782" width="0" style="5" hidden="1" customWidth="1"/>
    <col min="11783" max="11784" width="8.33203125" style="5" customWidth="1"/>
    <col min="11785" max="11785" width="0" style="5" hidden="1" customWidth="1"/>
    <col min="11786" max="11787" width="8.5" style="5" customWidth="1"/>
    <col min="11788" max="11788" width="0" style="5" hidden="1" customWidth="1"/>
    <col min="11789" max="11790" width="8.5" style="5" customWidth="1"/>
    <col min="11791" max="11791" width="0" style="5" hidden="1" customWidth="1"/>
    <col min="11792" max="11793" width="8.5" style="5" customWidth="1"/>
    <col min="11794" max="11794" width="0" style="5" hidden="1" customWidth="1"/>
    <col min="11795" max="11796" width="8.5" style="5" customWidth="1"/>
    <col min="11797" max="11797" width="0" style="5" hidden="1" customWidth="1"/>
    <col min="11798" max="11799" width="8.5" style="5" customWidth="1"/>
    <col min="11800" max="11800" width="0" style="5" hidden="1" customWidth="1"/>
    <col min="11801" max="11801" width="11" style="5" customWidth="1"/>
    <col min="11802" max="12033" width="9.1640625" style="5"/>
    <col min="12034" max="12034" width="24.83203125" style="5" customWidth="1"/>
    <col min="12035" max="12037" width="8.33203125" style="5" customWidth="1"/>
    <col min="12038" max="12038" width="0" style="5" hidden="1" customWidth="1"/>
    <col min="12039" max="12040" width="8.33203125" style="5" customWidth="1"/>
    <col min="12041" max="12041" width="0" style="5" hidden="1" customWidth="1"/>
    <col min="12042" max="12043" width="8.5" style="5" customWidth="1"/>
    <col min="12044" max="12044" width="0" style="5" hidden="1" customWidth="1"/>
    <col min="12045" max="12046" width="8.5" style="5" customWidth="1"/>
    <col min="12047" max="12047" width="0" style="5" hidden="1" customWidth="1"/>
    <col min="12048" max="12049" width="8.5" style="5" customWidth="1"/>
    <col min="12050" max="12050" width="0" style="5" hidden="1" customWidth="1"/>
    <col min="12051" max="12052" width="8.5" style="5" customWidth="1"/>
    <col min="12053" max="12053" width="0" style="5" hidden="1" customWidth="1"/>
    <col min="12054" max="12055" width="8.5" style="5" customWidth="1"/>
    <col min="12056" max="12056" width="0" style="5" hidden="1" customWidth="1"/>
    <col min="12057" max="12057" width="11" style="5" customWidth="1"/>
    <col min="12058" max="12289" width="9.1640625" style="5"/>
    <col min="12290" max="12290" width="24.83203125" style="5" customWidth="1"/>
    <col min="12291" max="12293" width="8.33203125" style="5" customWidth="1"/>
    <col min="12294" max="12294" width="0" style="5" hidden="1" customWidth="1"/>
    <col min="12295" max="12296" width="8.33203125" style="5" customWidth="1"/>
    <col min="12297" max="12297" width="0" style="5" hidden="1" customWidth="1"/>
    <col min="12298" max="12299" width="8.5" style="5" customWidth="1"/>
    <col min="12300" max="12300" width="0" style="5" hidden="1" customWidth="1"/>
    <col min="12301" max="12302" width="8.5" style="5" customWidth="1"/>
    <col min="12303" max="12303" width="0" style="5" hidden="1" customWidth="1"/>
    <col min="12304" max="12305" width="8.5" style="5" customWidth="1"/>
    <col min="12306" max="12306" width="0" style="5" hidden="1" customWidth="1"/>
    <col min="12307" max="12308" width="8.5" style="5" customWidth="1"/>
    <col min="12309" max="12309" width="0" style="5" hidden="1" customWidth="1"/>
    <col min="12310" max="12311" width="8.5" style="5" customWidth="1"/>
    <col min="12312" max="12312" width="0" style="5" hidden="1" customWidth="1"/>
    <col min="12313" max="12313" width="11" style="5" customWidth="1"/>
    <col min="12314" max="12545" width="9.1640625" style="5"/>
    <col min="12546" max="12546" width="24.83203125" style="5" customWidth="1"/>
    <col min="12547" max="12549" width="8.33203125" style="5" customWidth="1"/>
    <col min="12550" max="12550" width="0" style="5" hidden="1" customWidth="1"/>
    <col min="12551" max="12552" width="8.33203125" style="5" customWidth="1"/>
    <col min="12553" max="12553" width="0" style="5" hidden="1" customWidth="1"/>
    <col min="12554" max="12555" width="8.5" style="5" customWidth="1"/>
    <col min="12556" max="12556" width="0" style="5" hidden="1" customWidth="1"/>
    <col min="12557" max="12558" width="8.5" style="5" customWidth="1"/>
    <col min="12559" max="12559" width="0" style="5" hidden="1" customWidth="1"/>
    <col min="12560" max="12561" width="8.5" style="5" customWidth="1"/>
    <col min="12562" max="12562" width="0" style="5" hidden="1" customWidth="1"/>
    <col min="12563" max="12564" width="8.5" style="5" customWidth="1"/>
    <col min="12565" max="12565" width="0" style="5" hidden="1" customWidth="1"/>
    <col min="12566" max="12567" width="8.5" style="5" customWidth="1"/>
    <col min="12568" max="12568" width="0" style="5" hidden="1" customWidth="1"/>
    <col min="12569" max="12569" width="11" style="5" customWidth="1"/>
    <col min="12570" max="12801" width="9.1640625" style="5"/>
    <col min="12802" max="12802" width="24.83203125" style="5" customWidth="1"/>
    <col min="12803" max="12805" width="8.33203125" style="5" customWidth="1"/>
    <col min="12806" max="12806" width="0" style="5" hidden="1" customWidth="1"/>
    <col min="12807" max="12808" width="8.33203125" style="5" customWidth="1"/>
    <col min="12809" max="12809" width="0" style="5" hidden="1" customWidth="1"/>
    <col min="12810" max="12811" width="8.5" style="5" customWidth="1"/>
    <col min="12812" max="12812" width="0" style="5" hidden="1" customWidth="1"/>
    <col min="12813" max="12814" width="8.5" style="5" customWidth="1"/>
    <col min="12815" max="12815" width="0" style="5" hidden="1" customWidth="1"/>
    <col min="12816" max="12817" width="8.5" style="5" customWidth="1"/>
    <col min="12818" max="12818" width="0" style="5" hidden="1" customWidth="1"/>
    <col min="12819" max="12820" width="8.5" style="5" customWidth="1"/>
    <col min="12821" max="12821" width="0" style="5" hidden="1" customWidth="1"/>
    <col min="12822" max="12823" width="8.5" style="5" customWidth="1"/>
    <col min="12824" max="12824" width="0" style="5" hidden="1" customWidth="1"/>
    <col min="12825" max="12825" width="11" style="5" customWidth="1"/>
    <col min="12826" max="13057" width="9.1640625" style="5"/>
    <col min="13058" max="13058" width="24.83203125" style="5" customWidth="1"/>
    <col min="13059" max="13061" width="8.33203125" style="5" customWidth="1"/>
    <col min="13062" max="13062" width="0" style="5" hidden="1" customWidth="1"/>
    <col min="13063" max="13064" width="8.33203125" style="5" customWidth="1"/>
    <col min="13065" max="13065" width="0" style="5" hidden="1" customWidth="1"/>
    <col min="13066" max="13067" width="8.5" style="5" customWidth="1"/>
    <col min="13068" max="13068" width="0" style="5" hidden="1" customWidth="1"/>
    <col min="13069" max="13070" width="8.5" style="5" customWidth="1"/>
    <col min="13071" max="13071" width="0" style="5" hidden="1" customWidth="1"/>
    <col min="13072" max="13073" width="8.5" style="5" customWidth="1"/>
    <col min="13074" max="13074" width="0" style="5" hidden="1" customWidth="1"/>
    <col min="13075" max="13076" width="8.5" style="5" customWidth="1"/>
    <col min="13077" max="13077" width="0" style="5" hidden="1" customWidth="1"/>
    <col min="13078" max="13079" width="8.5" style="5" customWidth="1"/>
    <col min="13080" max="13080" width="0" style="5" hidden="1" customWidth="1"/>
    <col min="13081" max="13081" width="11" style="5" customWidth="1"/>
    <col min="13082" max="13313" width="9.1640625" style="5"/>
    <col min="13314" max="13314" width="24.83203125" style="5" customWidth="1"/>
    <col min="13315" max="13317" width="8.33203125" style="5" customWidth="1"/>
    <col min="13318" max="13318" width="0" style="5" hidden="1" customWidth="1"/>
    <col min="13319" max="13320" width="8.33203125" style="5" customWidth="1"/>
    <col min="13321" max="13321" width="0" style="5" hidden="1" customWidth="1"/>
    <col min="13322" max="13323" width="8.5" style="5" customWidth="1"/>
    <col min="13324" max="13324" width="0" style="5" hidden="1" customWidth="1"/>
    <col min="13325" max="13326" width="8.5" style="5" customWidth="1"/>
    <col min="13327" max="13327" width="0" style="5" hidden="1" customWidth="1"/>
    <col min="13328" max="13329" width="8.5" style="5" customWidth="1"/>
    <col min="13330" max="13330" width="0" style="5" hidden="1" customWidth="1"/>
    <col min="13331" max="13332" width="8.5" style="5" customWidth="1"/>
    <col min="13333" max="13333" width="0" style="5" hidden="1" customWidth="1"/>
    <col min="13334" max="13335" width="8.5" style="5" customWidth="1"/>
    <col min="13336" max="13336" width="0" style="5" hidden="1" customWidth="1"/>
    <col min="13337" max="13337" width="11" style="5" customWidth="1"/>
    <col min="13338" max="13569" width="9.1640625" style="5"/>
    <col min="13570" max="13570" width="24.83203125" style="5" customWidth="1"/>
    <col min="13571" max="13573" width="8.33203125" style="5" customWidth="1"/>
    <col min="13574" max="13574" width="0" style="5" hidden="1" customWidth="1"/>
    <col min="13575" max="13576" width="8.33203125" style="5" customWidth="1"/>
    <col min="13577" max="13577" width="0" style="5" hidden="1" customWidth="1"/>
    <col min="13578" max="13579" width="8.5" style="5" customWidth="1"/>
    <col min="13580" max="13580" width="0" style="5" hidden="1" customWidth="1"/>
    <col min="13581" max="13582" width="8.5" style="5" customWidth="1"/>
    <col min="13583" max="13583" width="0" style="5" hidden="1" customWidth="1"/>
    <col min="13584" max="13585" width="8.5" style="5" customWidth="1"/>
    <col min="13586" max="13586" width="0" style="5" hidden="1" customWidth="1"/>
    <col min="13587" max="13588" width="8.5" style="5" customWidth="1"/>
    <col min="13589" max="13589" width="0" style="5" hidden="1" customWidth="1"/>
    <col min="13590" max="13591" width="8.5" style="5" customWidth="1"/>
    <col min="13592" max="13592" width="0" style="5" hidden="1" customWidth="1"/>
    <col min="13593" max="13593" width="11" style="5" customWidth="1"/>
    <col min="13594" max="13825" width="9.1640625" style="5"/>
    <col min="13826" max="13826" width="24.83203125" style="5" customWidth="1"/>
    <col min="13827" max="13829" width="8.33203125" style="5" customWidth="1"/>
    <col min="13830" max="13830" width="0" style="5" hidden="1" customWidth="1"/>
    <col min="13831" max="13832" width="8.33203125" style="5" customWidth="1"/>
    <col min="13833" max="13833" width="0" style="5" hidden="1" customWidth="1"/>
    <col min="13834" max="13835" width="8.5" style="5" customWidth="1"/>
    <col min="13836" max="13836" width="0" style="5" hidden="1" customWidth="1"/>
    <col min="13837" max="13838" width="8.5" style="5" customWidth="1"/>
    <col min="13839" max="13839" width="0" style="5" hidden="1" customWidth="1"/>
    <col min="13840" max="13841" width="8.5" style="5" customWidth="1"/>
    <col min="13842" max="13842" width="0" style="5" hidden="1" customWidth="1"/>
    <col min="13843" max="13844" width="8.5" style="5" customWidth="1"/>
    <col min="13845" max="13845" width="0" style="5" hidden="1" customWidth="1"/>
    <col min="13846" max="13847" width="8.5" style="5" customWidth="1"/>
    <col min="13848" max="13848" width="0" style="5" hidden="1" customWidth="1"/>
    <col min="13849" max="13849" width="11" style="5" customWidth="1"/>
    <col min="13850" max="14081" width="9.1640625" style="5"/>
    <col min="14082" max="14082" width="24.83203125" style="5" customWidth="1"/>
    <col min="14083" max="14085" width="8.33203125" style="5" customWidth="1"/>
    <col min="14086" max="14086" width="0" style="5" hidden="1" customWidth="1"/>
    <col min="14087" max="14088" width="8.33203125" style="5" customWidth="1"/>
    <col min="14089" max="14089" width="0" style="5" hidden="1" customWidth="1"/>
    <col min="14090" max="14091" width="8.5" style="5" customWidth="1"/>
    <col min="14092" max="14092" width="0" style="5" hidden="1" customWidth="1"/>
    <col min="14093" max="14094" width="8.5" style="5" customWidth="1"/>
    <col min="14095" max="14095" width="0" style="5" hidden="1" customWidth="1"/>
    <col min="14096" max="14097" width="8.5" style="5" customWidth="1"/>
    <col min="14098" max="14098" width="0" style="5" hidden="1" customWidth="1"/>
    <col min="14099" max="14100" width="8.5" style="5" customWidth="1"/>
    <col min="14101" max="14101" width="0" style="5" hidden="1" customWidth="1"/>
    <col min="14102" max="14103" width="8.5" style="5" customWidth="1"/>
    <col min="14104" max="14104" width="0" style="5" hidden="1" customWidth="1"/>
    <col min="14105" max="14105" width="11" style="5" customWidth="1"/>
    <col min="14106" max="14337" width="9.1640625" style="5"/>
    <col min="14338" max="14338" width="24.83203125" style="5" customWidth="1"/>
    <col min="14339" max="14341" width="8.33203125" style="5" customWidth="1"/>
    <col min="14342" max="14342" width="0" style="5" hidden="1" customWidth="1"/>
    <col min="14343" max="14344" width="8.33203125" style="5" customWidth="1"/>
    <col min="14345" max="14345" width="0" style="5" hidden="1" customWidth="1"/>
    <col min="14346" max="14347" width="8.5" style="5" customWidth="1"/>
    <col min="14348" max="14348" width="0" style="5" hidden="1" customWidth="1"/>
    <col min="14349" max="14350" width="8.5" style="5" customWidth="1"/>
    <col min="14351" max="14351" width="0" style="5" hidden="1" customWidth="1"/>
    <col min="14352" max="14353" width="8.5" style="5" customWidth="1"/>
    <col min="14354" max="14354" width="0" style="5" hidden="1" customWidth="1"/>
    <col min="14355" max="14356" width="8.5" style="5" customWidth="1"/>
    <col min="14357" max="14357" width="0" style="5" hidden="1" customWidth="1"/>
    <col min="14358" max="14359" width="8.5" style="5" customWidth="1"/>
    <col min="14360" max="14360" width="0" style="5" hidden="1" customWidth="1"/>
    <col min="14361" max="14361" width="11" style="5" customWidth="1"/>
    <col min="14362" max="14593" width="9.1640625" style="5"/>
    <col min="14594" max="14594" width="24.83203125" style="5" customWidth="1"/>
    <col min="14595" max="14597" width="8.33203125" style="5" customWidth="1"/>
    <col min="14598" max="14598" width="0" style="5" hidden="1" customWidth="1"/>
    <col min="14599" max="14600" width="8.33203125" style="5" customWidth="1"/>
    <col min="14601" max="14601" width="0" style="5" hidden="1" customWidth="1"/>
    <col min="14602" max="14603" width="8.5" style="5" customWidth="1"/>
    <col min="14604" max="14604" width="0" style="5" hidden="1" customWidth="1"/>
    <col min="14605" max="14606" width="8.5" style="5" customWidth="1"/>
    <col min="14607" max="14607" width="0" style="5" hidden="1" customWidth="1"/>
    <col min="14608" max="14609" width="8.5" style="5" customWidth="1"/>
    <col min="14610" max="14610" width="0" style="5" hidden="1" customWidth="1"/>
    <col min="14611" max="14612" width="8.5" style="5" customWidth="1"/>
    <col min="14613" max="14613" width="0" style="5" hidden="1" customWidth="1"/>
    <col min="14614" max="14615" width="8.5" style="5" customWidth="1"/>
    <col min="14616" max="14616" width="0" style="5" hidden="1" customWidth="1"/>
    <col min="14617" max="14617" width="11" style="5" customWidth="1"/>
    <col min="14618" max="14849" width="9.1640625" style="5"/>
    <col min="14850" max="14850" width="24.83203125" style="5" customWidth="1"/>
    <col min="14851" max="14853" width="8.33203125" style="5" customWidth="1"/>
    <col min="14854" max="14854" width="0" style="5" hidden="1" customWidth="1"/>
    <col min="14855" max="14856" width="8.33203125" style="5" customWidth="1"/>
    <col min="14857" max="14857" width="0" style="5" hidden="1" customWidth="1"/>
    <col min="14858" max="14859" width="8.5" style="5" customWidth="1"/>
    <col min="14860" max="14860" width="0" style="5" hidden="1" customWidth="1"/>
    <col min="14861" max="14862" width="8.5" style="5" customWidth="1"/>
    <col min="14863" max="14863" width="0" style="5" hidden="1" customWidth="1"/>
    <col min="14864" max="14865" width="8.5" style="5" customWidth="1"/>
    <col min="14866" max="14866" width="0" style="5" hidden="1" customWidth="1"/>
    <col min="14867" max="14868" width="8.5" style="5" customWidth="1"/>
    <col min="14869" max="14869" width="0" style="5" hidden="1" customWidth="1"/>
    <col min="14870" max="14871" width="8.5" style="5" customWidth="1"/>
    <col min="14872" max="14872" width="0" style="5" hidden="1" customWidth="1"/>
    <col min="14873" max="14873" width="11" style="5" customWidth="1"/>
    <col min="14874" max="15105" width="9.1640625" style="5"/>
    <col min="15106" max="15106" width="24.83203125" style="5" customWidth="1"/>
    <col min="15107" max="15109" width="8.33203125" style="5" customWidth="1"/>
    <col min="15110" max="15110" width="0" style="5" hidden="1" customWidth="1"/>
    <col min="15111" max="15112" width="8.33203125" style="5" customWidth="1"/>
    <col min="15113" max="15113" width="0" style="5" hidden="1" customWidth="1"/>
    <col min="15114" max="15115" width="8.5" style="5" customWidth="1"/>
    <col min="15116" max="15116" width="0" style="5" hidden="1" customWidth="1"/>
    <col min="15117" max="15118" width="8.5" style="5" customWidth="1"/>
    <col min="15119" max="15119" width="0" style="5" hidden="1" customWidth="1"/>
    <col min="15120" max="15121" width="8.5" style="5" customWidth="1"/>
    <col min="15122" max="15122" width="0" style="5" hidden="1" customWidth="1"/>
    <col min="15123" max="15124" width="8.5" style="5" customWidth="1"/>
    <col min="15125" max="15125" width="0" style="5" hidden="1" customWidth="1"/>
    <col min="15126" max="15127" width="8.5" style="5" customWidth="1"/>
    <col min="15128" max="15128" width="0" style="5" hidden="1" customWidth="1"/>
    <col min="15129" max="15129" width="11" style="5" customWidth="1"/>
    <col min="15130" max="15361" width="9.1640625" style="5"/>
    <col min="15362" max="15362" width="24.83203125" style="5" customWidth="1"/>
    <col min="15363" max="15365" width="8.33203125" style="5" customWidth="1"/>
    <col min="15366" max="15366" width="0" style="5" hidden="1" customWidth="1"/>
    <col min="15367" max="15368" width="8.33203125" style="5" customWidth="1"/>
    <col min="15369" max="15369" width="0" style="5" hidden="1" customWidth="1"/>
    <col min="15370" max="15371" width="8.5" style="5" customWidth="1"/>
    <col min="15372" max="15372" width="0" style="5" hidden="1" customWidth="1"/>
    <col min="15373" max="15374" width="8.5" style="5" customWidth="1"/>
    <col min="15375" max="15375" width="0" style="5" hidden="1" customWidth="1"/>
    <col min="15376" max="15377" width="8.5" style="5" customWidth="1"/>
    <col min="15378" max="15378" width="0" style="5" hidden="1" customWidth="1"/>
    <col min="15379" max="15380" width="8.5" style="5" customWidth="1"/>
    <col min="15381" max="15381" width="0" style="5" hidden="1" customWidth="1"/>
    <col min="15382" max="15383" width="8.5" style="5" customWidth="1"/>
    <col min="15384" max="15384" width="0" style="5" hidden="1" customWidth="1"/>
    <col min="15385" max="15385" width="11" style="5" customWidth="1"/>
    <col min="15386" max="15617" width="9.1640625" style="5"/>
    <col min="15618" max="15618" width="24.83203125" style="5" customWidth="1"/>
    <col min="15619" max="15621" width="8.33203125" style="5" customWidth="1"/>
    <col min="15622" max="15622" width="0" style="5" hidden="1" customWidth="1"/>
    <col min="15623" max="15624" width="8.33203125" style="5" customWidth="1"/>
    <col min="15625" max="15625" width="0" style="5" hidden="1" customWidth="1"/>
    <col min="15626" max="15627" width="8.5" style="5" customWidth="1"/>
    <col min="15628" max="15628" width="0" style="5" hidden="1" customWidth="1"/>
    <col min="15629" max="15630" width="8.5" style="5" customWidth="1"/>
    <col min="15631" max="15631" width="0" style="5" hidden="1" customWidth="1"/>
    <col min="15632" max="15633" width="8.5" style="5" customWidth="1"/>
    <col min="15634" max="15634" width="0" style="5" hidden="1" customWidth="1"/>
    <col min="15635" max="15636" width="8.5" style="5" customWidth="1"/>
    <col min="15637" max="15637" width="0" style="5" hidden="1" customWidth="1"/>
    <col min="15638" max="15639" width="8.5" style="5" customWidth="1"/>
    <col min="15640" max="15640" width="0" style="5" hidden="1" customWidth="1"/>
    <col min="15641" max="15641" width="11" style="5" customWidth="1"/>
    <col min="15642" max="15873" width="9.1640625" style="5"/>
    <col min="15874" max="15874" width="24.83203125" style="5" customWidth="1"/>
    <col min="15875" max="15877" width="8.33203125" style="5" customWidth="1"/>
    <col min="15878" max="15878" width="0" style="5" hidden="1" customWidth="1"/>
    <col min="15879" max="15880" width="8.33203125" style="5" customWidth="1"/>
    <col min="15881" max="15881" width="0" style="5" hidden="1" customWidth="1"/>
    <col min="15882" max="15883" width="8.5" style="5" customWidth="1"/>
    <col min="15884" max="15884" width="0" style="5" hidden="1" customWidth="1"/>
    <col min="15885" max="15886" width="8.5" style="5" customWidth="1"/>
    <col min="15887" max="15887" width="0" style="5" hidden="1" customWidth="1"/>
    <col min="15888" max="15889" width="8.5" style="5" customWidth="1"/>
    <col min="15890" max="15890" width="0" style="5" hidden="1" customWidth="1"/>
    <col min="15891" max="15892" width="8.5" style="5" customWidth="1"/>
    <col min="15893" max="15893" width="0" style="5" hidden="1" customWidth="1"/>
    <col min="15894" max="15895" width="8.5" style="5" customWidth="1"/>
    <col min="15896" max="15896" width="0" style="5" hidden="1" customWidth="1"/>
    <col min="15897" max="15897" width="11" style="5" customWidth="1"/>
    <col min="15898" max="16129" width="9.1640625" style="5"/>
    <col min="16130" max="16130" width="24.83203125" style="5" customWidth="1"/>
    <col min="16131" max="16133" width="8.33203125" style="5" customWidth="1"/>
    <col min="16134" max="16134" width="0" style="5" hidden="1" customWidth="1"/>
    <col min="16135" max="16136" width="8.33203125" style="5" customWidth="1"/>
    <col min="16137" max="16137" width="0" style="5" hidden="1" customWidth="1"/>
    <col min="16138" max="16139" width="8.5" style="5" customWidth="1"/>
    <col min="16140" max="16140" width="0" style="5" hidden="1" customWidth="1"/>
    <col min="16141" max="16142" width="8.5" style="5" customWidth="1"/>
    <col min="16143" max="16143" width="0" style="5" hidden="1" customWidth="1"/>
    <col min="16144" max="16145" width="8.5" style="5" customWidth="1"/>
    <col min="16146" max="16146" width="0" style="5" hidden="1" customWidth="1"/>
    <col min="16147" max="16148" width="8.5" style="5" customWidth="1"/>
    <col min="16149" max="16149" width="0" style="5" hidden="1" customWidth="1"/>
    <col min="16150" max="16151" width="8.5" style="5" customWidth="1"/>
    <col min="16152" max="16152" width="0" style="5" hidden="1" customWidth="1"/>
    <col min="16153" max="16153" width="11" style="5" customWidth="1"/>
    <col min="16154" max="16384" width="9.1640625" style="5"/>
  </cols>
  <sheetData>
    <row r="1" spans="1:29" ht="27" customHeight="1" x14ac:dyDescent="0.3">
      <c r="B1" s="107" t="s">
        <v>58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9" ht="21.75" customHeight="1" x14ac:dyDescent="0.15">
      <c r="A2" s="6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9" ht="5.25" customHeight="1" thickBot="1" x14ac:dyDescent="0.2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9" ht="24" customHeight="1" thickBot="1" x14ac:dyDescent="0.25">
      <c r="A4" s="6"/>
      <c r="B4" s="110" t="s">
        <v>51</v>
      </c>
      <c r="C4" s="111"/>
      <c r="D4" s="112" t="s">
        <v>1</v>
      </c>
      <c r="E4" s="113"/>
      <c r="F4" s="40"/>
      <c r="G4" s="112" t="s">
        <v>2</v>
      </c>
      <c r="H4" s="113"/>
      <c r="I4" s="40"/>
      <c r="J4" s="112" t="s">
        <v>3</v>
      </c>
      <c r="K4" s="113"/>
      <c r="L4" s="40"/>
      <c r="M4" s="112" t="s">
        <v>4</v>
      </c>
      <c r="N4" s="113"/>
      <c r="O4" s="40"/>
      <c r="P4" s="112" t="s">
        <v>5</v>
      </c>
      <c r="Q4" s="113"/>
      <c r="R4" s="40"/>
      <c r="S4" s="112" t="s">
        <v>6</v>
      </c>
      <c r="T4" s="113"/>
      <c r="U4" s="40"/>
      <c r="V4" s="112" t="s">
        <v>7</v>
      </c>
      <c r="W4" s="113"/>
      <c r="X4" s="41"/>
      <c r="Y4" s="58" t="s">
        <v>8</v>
      </c>
    </row>
    <row r="5" spans="1:29" ht="14.25" customHeight="1" x14ac:dyDescent="0.15">
      <c r="A5" s="6"/>
      <c r="B5" s="122" t="s">
        <v>34</v>
      </c>
      <c r="C5" s="123"/>
      <c r="D5" s="116">
        <v>900</v>
      </c>
      <c r="E5" s="117"/>
      <c r="F5" s="57"/>
      <c r="G5" s="116">
        <v>1000</v>
      </c>
      <c r="H5" s="117"/>
      <c r="I5" s="57"/>
      <c r="J5" s="116">
        <v>1100</v>
      </c>
      <c r="K5" s="117"/>
      <c r="L5" s="57"/>
      <c r="M5" s="116">
        <v>1150</v>
      </c>
      <c r="N5" s="117"/>
      <c r="O5" s="57"/>
      <c r="P5" s="116">
        <v>1400</v>
      </c>
      <c r="Q5" s="117"/>
      <c r="R5" s="57"/>
      <c r="S5" s="116">
        <v>1500</v>
      </c>
      <c r="T5" s="117"/>
      <c r="U5" s="57"/>
      <c r="V5" s="116">
        <v>1600</v>
      </c>
      <c r="W5" s="117"/>
      <c r="Y5" s="79">
        <f>SUM(D5:W5)</f>
        <v>8650</v>
      </c>
    </row>
    <row r="6" spans="1:29" ht="14.25" customHeight="1" x14ac:dyDescent="0.15">
      <c r="A6" s="6"/>
      <c r="B6" s="21" t="s">
        <v>57</v>
      </c>
      <c r="C6" s="22"/>
      <c r="D6" s="130">
        <v>200</v>
      </c>
      <c r="E6" s="131"/>
      <c r="F6" s="23"/>
      <c r="G6" s="130">
        <v>300</v>
      </c>
      <c r="H6" s="131"/>
      <c r="I6" s="23"/>
      <c r="J6" s="130">
        <v>400</v>
      </c>
      <c r="K6" s="131"/>
      <c r="L6" s="23"/>
      <c r="M6" s="130">
        <v>500</v>
      </c>
      <c r="N6" s="131"/>
      <c r="O6" s="23"/>
      <c r="P6" s="130">
        <v>500</v>
      </c>
      <c r="Q6" s="131"/>
      <c r="R6" s="23"/>
      <c r="S6" s="130">
        <v>500</v>
      </c>
      <c r="T6" s="131"/>
      <c r="U6" s="23"/>
      <c r="V6" s="130">
        <v>500</v>
      </c>
      <c r="W6" s="131"/>
      <c r="Y6" s="80">
        <f>SUM(D6:W6)</f>
        <v>2900</v>
      </c>
    </row>
    <row r="7" spans="1:29" ht="14.25" customHeight="1" thickBot="1" x14ac:dyDescent="0.2">
      <c r="A7" s="6"/>
      <c r="B7" s="118" t="s">
        <v>9</v>
      </c>
      <c r="C7" s="119"/>
      <c r="D7" s="120">
        <f>D5+D6</f>
        <v>1100</v>
      </c>
      <c r="E7" s="121"/>
      <c r="F7" s="23"/>
      <c r="G7" s="120">
        <f>G5+G6</f>
        <v>1300</v>
      </c>
      <c r="H7" s="121"/>
      <c r="I7" s="23"/>
      <c r="J7" s="120">
        <f>J5+J6</f>
        <v>1500</v>
      </c>
      <c r="K7" s="121"/>
      <c r="L7" s="23"/>
      <c r="M7" s="120">
        <f>M5+M6</f>
        <v>1650</v>
      </c>
      <c r="N7" s="121"/>
      <c r="O7" s="23"/>
      <c r="P7" s="120">
        <f>P5+P6</f>
        <v>1900</v>
      </c>
      <c r="Q7" s="121"/>
      <c r="R7" s="23"/>
      <c r="S7" s="120">
        <f>S5+S6</f>
        <v>2000</v>
      </c>
      <c r="T7" s="121"/>
      <c r="U7" s="23"/>
      <c r="V7" s="120">
        <f>V5+V6</f>
        <v>2100</v>
      </c>
      <c r="W7" s="121"/>
      <c r="X7" s="7"/>
      <c r="Y7" s="81">
        <f>SUM(D7:W7)</f>
        <v>11550</v>
      </c>
    </row>
    <row r="8" spans="1:29" ht="14" thickBot="1" x14ac:dyDescent="0.2">
      <c r="A8" s="6"/>
      <c r="B8" s="1" t="s">
        <v>10</v>
      </c>
      <c r="C8" s="1" t="s">
        <v>11</v>
      </c>
      <c r="D8" s="2" t="s">
        <v>12</v>
      </c>
      <c r="E8" s="3" t="s">
        <v>13</v>
      </c>
      <c r="F8" s="4"/>
      <c r="G8" s="2" t="s">
        <v>12</v>
      </c>
      <c r="H8" s="3" t="s">
        <v>13</v>
      </c>
      <c r="I8" s="4"/>
      <c r="J8" s="2" t="s">
        <v>12</v>
      </c>
      <c r="K8" s="3" t="s">
        <v>13</v>
      </c>
      <c r="L8" s="4"/>
      <c r="M8" s="2" t="s">
        <v>12</v>
      </c>
      <c r="N8" s="3" t="s">
        <v>13</v>
      </c>
      <c r="O8" s="4"/>
      <c r="P8" s="2" t="s">
        <v>12</v>
      </c>
      <c r="Q8" s="3" t="s">
        <v>13</v>
      </c>
      <c r="R8" s="4"/>
      <c r="S8" s="2" t="s">
        <v>12</v>
      </c>
      <c r="T8" s="3" t="s">
        <v>13</v>
      </c>
      <c r="U8" s="4"/>
      <c r="V8" s="2" t="s">
        <v>12</v>
      </c>
      <c r="W8" s="3" t="s">
        <v>13</v>
      </c>
      <c r="Y8" s="82" t="s">
        <v>14</v>
      </c>
    </row>
    <row r="9" spans="1:29" x14ac:dyDescent="0.15">
      <c r="A9" s="6"/>
      <c r="B9" s="106" t="s">
        <v>15</v>
      </c>
      <c r="C9" s="61"/>
      <c r="D9" s="105"/>
      <c r="E9" s="105"/>
      <c r="F9" s="61"/>
      <c r="G9" s="105"/>
      <c r="H9" s="105"/>
      <c r="I9" s="61"/>
      <c r="J9" s="105"/>
      <c r="K9" s="105"/>
      <c r="L9" s="61"/>
      <c r="M9" s="105"/>
      <c r="N9" s="105"/>
      <c r="O9" s="61"/>
      <c r="P9" s="105"/>
      <c r="Q9" s="105"/>
      <c r="R9" s="61"/>
      <c r="S9" s="105"/>
      <c r="T9" s="105"/>
      <c r="U9" s="61"/>
      <c r="V9" s="105"/>
      <c r="W9" s="105"/>
      <c r="X9" s="61"/>
      <c r="Y9" s="105"/>
    </row>
    <row r="10" spans="1:29" x14ac:dyDescent="0.15">
      <c r="A10" s="6"/>
      <c r="B10" s="28" t="s">
        <v>16</v>
      </c>
      <c r="C10" s="49">
        <v>8</v>
      </c>
      <c r="D10" s="50">
        <v>6</v>
      </c>
      <c r="E10" s="51">
        <v>1</v>
      </c>
      <c r="F10" s="52">
        <f t="shared" ref="F10:F28" si="0">$C10*D10*E10</f>
        <v>48</v>
      </c>
      <c r="G10" s="50">
        <v>6</v>
      </c>
      <c r="H10" s="51">
        <v>1</v>
      </c>
      <c r="I10" s="52">
        <f t="shared" ref="I10:I28" si="1">$C10*G10*H10</f>
        <v>48</v>
      </c>
      <c r="J10" s="50">
        <v>6</v>
      </c>
      <c r="K10" s="51">
        <v>1</v>
      </c>
      <c r="L10" s="52">
        <f t="shared" ref="L10:L28" si="2">$C10*J10*K10</f>
        <v>48</v>
      </c>
      <c r="M10" s="50">
        <v>6</v>
      </c>
      <c r="N10" s="51">
        <v>1</v>
      </c>
      <c r="O10" s="52">
        <f t="shared" ref="O10:O28" si="3">$C10*M10*N10</f>
        <v>48</v>
      </c>
      <c r="P10" s="50">
        <v>6</v>
      </c>
      <c r="Q10" s="51">
        <v>1</v>
      </c>
      <c r="R10" s="52">
        <f t="shared" ref="R10:R28" si="4">$C10*P10*Q10</f>
        <v>48</v>
      </c>
      <c r="S10" s="50">
        <v>6</v>
      </c>
      <c r="T10" s="51">
        <v>1</v>
      </c>
      <c r="U10" s="52">
        <f t="shared" ref="U10:U28" si="5">$C10*S10*T10</f>
        <v>48</v>
      </c>
      <c r="V10" s="50">
        <v>6</v>
      </c>
      <c r="W10" s="51">
        <v>1</v>
      </c>
      <c r="X10" s="8">
        <f t="shared" ref="X10:X28" si="6">$C10*V10*W10</f>
        <v>48</v>
      </c>
      <c r="Y10" s="83">
        <f t="shared" ref="Y10:Y22" si="7">X10+U10+R10+O10+L10+I10+F10</f>
        <v>336</v>
      </c>
      <c r="AC10" s="62"/>
    </row>
    <row r="11" spans="1:29" x14ac:dyDescent="0.15">
      <c r="A11" s="6"/>
      <c r="B11" s="28" t="s">
        <v>17</v>
      </c>
      <c r="C11" s="49">
        <v>10.5</v>
      </c>
      <c r="D11" s="50">
        <v>4</v>
      </c>
      <c r="E11" s="51">
        <v>1</v>
      </c>
      <c r="F11" s="52">
        <f t="shared" si="0"/>
        <v>42</v>
      </c>
      <c r="G11" s="50">
        <v>4</v>
      </c>
      <c r="H11" s="51">
        <v>1</v>
      </c>
      <c r="I11" s="52">
        <f t="shared" si="1"/>
        <v>42</v>
      </c>
      <c r="J11" s="50">
        <v>4</v>
      </c>
      <c r="K11" s="51">
        <v>1</v>
      </c>
      <c r="L11" s="52">
        <f t="shared" si="2"/>
        <v>42</v>
      </c>
      <c r="M11" s="50">
        <v>4</v>
      </c>
      <c r="N11" s="51">
        <v>1</v>
      </c>
      <c r="O11" s="52">
        <f t="shared" si="3"/>
        <v>42</v>
      </c>
      <c r="P11" s="50">
        <v>4</v>
      </c>
      <c r="Q11" s="51">
        <v>1</v>
      </c>
      <c r="R11" s="52">
        <f t="shared" si="4"/>
        <v>42</v>
      </c>
      <c r="S11" s="50">
        <v>4</v>
      </c>
      <c r="T11" s="51">
        <v>1</v>
      </c>
      <c r="U11" s="52">
        <f t="shared" si="5"/>
        <v>42</v>
      </c>
      <c r="V11" s="50">
        <v>4</v>
      </c>
      <c r="W11" s="51">
        <v>1</v>
      </c>
      <c r="X11" s="8">
        <f t="shared" si="6"/>
        <v>42</v>
      </c>
      <c r="Y11" s="83">
        <f t="shared" si="7"/>
        <v>294</v>
      </c>
    </row>
    <row r="12" spans="1:29" x14ac:dyDescent="0.15">
      <c r="B12" s="28" t="s">
        <v>18</v>
      </c>
      <c r="C12" s="49">
        <v>12</v>
      </c>
      <c r="D12" s="50">
        <v>4</v>
      </c>
      <c r="E12" s="51">
        <v>1</v>
      </c>
      <c r="F12" s="52">
        <f t="shared" si="0"/>
        <v>48</v>
      </c>
      <c r="G12" s="50">
        <v>4</v>
      </c>
      <c r="H12" s="51">
        <v>1</v>
      </c>
      <c r="I12" s="52">
        <f t="shared" si="1"/>
        <v>48</v>
      </c>
      <c r="J12" s="50">
        <v>4</v>
      </c>
      <c r="K12" s="51">
        <v>1</v>
      </c>
      <c r="L12" s="52">
        <f t="shared" si="2"/>
        <v>48</v>
      </c>
      <c r="M12" s="50">
        <v>4</v>
      </c>
      <c r="N12" s="51">
        <v>1</v>
      </c>
      <c r="O12" s="52">
        <f t="shared" si="3"/>
        <v>48</v>
      </c>
      <c r="P12" s="50">
        <v>4</v>
      </c>
      <c r="Q12" s="51">
        <v>1</v>
      </c>
      <c r="R12" s="52">
        <f t="shared" si="4"/>
        <v>48</v>
      </c>
      <c r="S12" s="50">
        <v>4</v>
      </c>
      <c r="T12" s="51">
        <v>1</v>
      </c>
      <c r="U12" s="52">
        <f t="shared" si="5"/>
        <v>48</v>
      </c>
      <c r="V12" s="50">
        <v>4</v>
      </c>
      <c r="W12" s="51">
        <v>1</v>
      </c>
      <c r="X12" s="8">
        <f t="shared" si="6"/>
        <v>48</v>
      </c>
      <c r="Y12" s="83">
        <f t="shared" si="7"/>
        <v>336</v>
      </c>
    </row>
    <row r="13" spans="1:29" x14ac:dyDescent="0.15">
      <c r="B13" s="28" t="s">
        <v>19</v>
      </c>
      <c r="C13" s="49">
        <v>12</v>
      </c>
      <c r="D13" s="50">
        <v>4</v>
      </c>
      <c r="E13" s="51">
        <v>1</v>
      </c>
      <c r="F13" s="52">
        <f t="shared" si="0"/>
        <v>48</v>
      </c>
      <c r="G13" s="50">
        <v>4</v>
      </c>
      <c r="H13" s="51">
        <v>1</v>
      </c>
      <c r="I13" s="52">
        <f t="shared" si="1"/>
        <v>48</v>
      </c>
      <c r="J13" s="50">
        <v>4</v>
      </c>
      <c r="K13" s="51">
        <v>1</v>
      </c>
      <c r="L13" s="52">
        <f t="shared" si="2"/>
        <v>48</v>
      </c>
      <c r="M13" s="50">
        <v>4</v>
      </c>
      <c r="N13" s="51">
        <v>1</v>
      </c>
      <c r="O13" s="52">
        <f t="shared" si="3"/>
        <v>48</v>
      </c>
      <c r="P13" s="50">
        <v>4</v>
      </c>
      <c r="Q13" s="51">
        <v>1</v>
      </c>
      <c r="R13" s="52">
        <f t="shared" si="4"/>
        <v>48</v>
      </c>
      <c r="S13" s="50">
        <v>4</v>
      </c>
      <c r="T13" s="51">
        <v>1</v>
      </c>
      <c r="U13" s="52">
        <f t="shared" si="5"/>
        <v>48</v>
      </c>
      <c r="V13" s="50">
        <v>4</v>
      </c>
      <c r="W13" s="51">
        <v>1</v>
      </c>
      <c r="X13" s="8">
        <f t="shared" si="6"/>
        <v>48</v>
      </c>
      <c r="Y13" s="83">
        <f t="shared" si="7"/>
        <v>336</v>
      </c>
    </row>
    <row r="14" spans="1:29" x14ac:dyDescent="0.15">
      <c r="A14" s="6"/>
      <c r="B14" s="28" t="s">
        <v>20</v>
      </c>
      <c r="C14" s="49">
        <v>0</v>
      </c>
      <c r="D14" s="50">
        <v>0</v>
      </c>
      <c r="E14" s="51">
        <v>0</v>
      </c>
      <c r="F14" s="52">
        <f t="shared" si="0"/>
        <v>0</v>
      </c>
      <c r="G14" s="50">
        <v>0</v>
      </c>
      <c r="H14" s="51">
        <v>0</v>
      </c>
      <c r="I14" s="52">
        <f t="shared" si="1"/>
        <v>0</v>
      </c>
      <c r="J14" s="50">
        <v>0</v>
      </c>
      <c r="K14" s="51">
        <v>0</v>
      </c>
      <c r="L14" s="52">
        <f t="shared" si="2"/>
        <v>0</v>
      </c>
      <c r="M14" s="50">
        <v>0</v>
      </c>
      <c r="N14" s="51">
        <v>0</v>
      </c>
      <c r="O14" s="52">
        <f t="shared" si="3"/>
        <v>0</v>
      </c>
      <c r="P14" s="50">
        <v>0</v>
      </c>
      <c r="Q14" s="51">
        <v>0</v>
      </c>
      <c r="R14" s="52">
        <f t="shared" si="4"/>
        <v>0</v>
      </c>
      <c r="S14" s="50">
        <v>0</v>
      </c>
      <c r="T14" s="51">
        <v>0</v>
      </c>
      <c r="U14" s="52">
        <f t="shared" si="5"/>
        <v>0</v>
      </c>
      <c r="V14" s="50">
        <v>0</v>
      </c>
      <c r="W14" s="51">
        <v>0</v>
      </c>
      <c r="X14" s="8">
        <f t="shared" si="6"/>
        <v>0</v>
      </c>
      <c r="Y14" s="83">
        <f t="shared" si="7"/>
        <v>0</v>
      </c>
    </row>
    <row r="15" spans="1:29" x14ac:dyDescent="0.15">
      <c r="A15" s="6"/>
      <c r="B15" s="97" t="s">
        <v>21</v>
      </c>
      <c r="C15" s="102"/>
      <c r="D15" s="99"/>
      <c r="E15" s="100"/>
      <c r="F15" s="100"/>
      <c r="G15" s="99"/>
      <c r="H15" s="100"/>
      <c r="I15" s="100"/>
      <c r="J15" s="99"/>
      <c r="K15" s="100"/>
      <c r="L15" s="100"/>
      <c r="M15" s="99"/>
      <c r="N15" s="100"/>
      <c r="O15" s="100"/>
      <c r="P15" s="99"/>
      <c r="Q15" s="100"/>
      <c r="R15" s="100"/>
      <c r="S15" s="99"/>
      <c r="T15" s="100"/>
      <c r="U15" s="100"/>
      <c r="V15" s="99"/>
      <c r="W15" s="100"/>
      <c r="X15" s="100">
        <f t="shared" si="6"/>
        <v>0</v>
      </c>
      <c r="Y15" s="101"/>
    </row>
    <row r="16" spans="1:29" x14ac:dyDescent="0.15">
      <c r="A16" s="6"/>
      <c r="B16" s="28" t="s">
        <v>29</v>
      </c>
      <c r="C16" s="49">
        <v>8</v>
      </c>
      <c r="D16" s="50">
        <v>3</v>
      </c>
      <c r="E16" s="51">
        <v>1</v>
      </c>
      <c r="F16" s="52">
        <f t="shared" si="0"/>
        <v>24</v>
      </c>
      <c r="G16" s="50">
        <v>3</v>
      </c>
      <c r="H16" s="51">
        <v>1</v>
      </c>
      <c r="I16" s="52">
        <f t="shared" si="1"/>
        <v>24</v>
      </c>
      <c r="J16" s="50">
        <v>3</v>
      </c>
      <c r="K16" s="51">
        <v>1</v>
      </c>
      <c r="L16" s="52">
        <f t="shared" si="2"/>
        <v>24</v>
      </c>
      <c r="M16" s="50">
        <v>3</v>
      </c>
      <c r="N16" s="51">
        <v>1</v>
      </c>
      <c r="O16" s="52">
        <f t="shared" si="3"/>
        <v>24</v>
      </c>
      <c r="P16" s="50">
        <v>3</v>
      </c>
      <c r="Q16" s="51">
        <v>1</v>
      </c>
      <c r="R16" s="52">
        <f t="shared" si="4"/>
        <v>24</v>
      </c>
      <c r="S16" s="50">
        <v>3</v>
      </c>
      <c r="T16" s="51">
        <v>1</v>
      </c>
      <c r="U16" s="52">
        <f t="shared" si="5"/>
        <v>24</v>
      </c>
      <c r="V16" s="50">
        <v>3</v>
      </c>
      <c r="W16" s="51">
        <v>1</v>
      </c>
      <c r="X16" s="8">
        <f t="shared" si="6"/>
        <v>24</v>
      </c>
      <c r="Y16" s="83">
        <f t="shared" si="7"/>
        <v>168</v>
      </c>
    </row>
    <row r="17" spans="1:26" x14ac:dyDescent="0.15">
      <c r="A17" s="6"/>
      <c r="B17" s="28" t="s">
        <v>22</v>
      </c>
      <c r="C17" s="53">
        <v>5</v>
      </c>
      <c r="D17" s="54">
        <v>3</v>
      </c>
      <c r="E17" s="55">
        <v>1</v>
      </c>
      <c r="F17" s="52">
        <f t="shared" ref="F17:F18" si="8">$C17*D17*E17</f>
        <v>15</v>
      </c>
      <c r="G17" s="54">
        <v>3</v>
      </c>
      <c r="H17" s="55">
        <v>1</v>
      </c>
      <c r="I17" s="52">
        <f t="shared" ref="I17:I18" si="9">$C17*G17*H17</f>
        <v>15</v>
      </c>
      <c r="J17" s="54">
        <v>3</v>
      </c>
      <c r="K17" s="55">
        <v>1</v>
      </c>
      <c r="L17" s="52">
        <f t="shared" ref="L17:L18" si="10">$C17*J17*K17</f>
        <v>15</v>
      </c>
      <c r="M17" s="54">
        <v>3</v>
      </c>
      <c r="N17" s="55">
        <v>1</v>
      </c>
      <c r="O17" s="52">
        <f t="shared" ref="O17:O18" si="11">$C17*M17*N17</f>
        <v>15</v>
      </c>
      <c r="P17" s="54">
        <v>3</v>
      </c>
      <c r="Q17" s="55">
        <v>1</v>
      </c>
      <c r="R17" s="52">
        <f t="shared" ref="R17:R18" si="12">$C17*P17*Q17</f>
        <v>15</v>
      </c>
      <c r="S17" s="54">
        <v>3</v>
      </c>
      <c r="T17" s="55">
        <v>1</v>
      </c>
      <c r="U17" s="52">
        <f t="shared" ref="U17:U18" si="13">$C17*S17*T17</f>
        <v>15</v>
      </c>
      <c r="V17" s="54">
        <v>3</v>
      </c>
      <c r="W17" s="55">
        <v>1</v>
      </c>
      <c r="X17" s="8">
        <f t="shared" ref="X17:X18" si="14">$C17*V17*W17</f>
        <v>15</v>
      </c>
      <c r="Y17" s="83">
        <f t="shared" ref="Y17:Y18" si="15">X17+U17+R17+O17+L17+I17+F17</f>
        <v>105</v>
      </c>
    </row>
    <row r="18" spans="1:26" x14ac:dyDescent="0.15">
      <c r="A18" s="6"/>
      <c r="B18" s="28" t="s">
        <v>30</v>
      </c>
      <c r="C18" s="53">
        <v>8</v>
      </c>
      <c r="D18" s="54">
        <v>2</v>
      </c>
      <c r="E18" s="55">
        <v>1</v>
      </c>
      <c r="F18" s="52">
        <f t="shared" si="8"/>
        <v>16</v>
      </c>
      <c r="G18" s="54">
        <v>2</v>
      </c>
      <c r="H18" s="55">
        <v>1</v>
      </c>
      <c r="I18" s="52">
        <f t="shared" si="9"/>
        <v>16</v>
      </c>
      <c r="J18" s="54">
        <v>2</v>
      </c>
      <c r="K18" s="55">
        <v>1</v>
      </c>
      <c r="L18" s="52">
        <f t="shared" si="10"/>
        <v>16</v>
      </c>
      <c r="M18" s="54">
        <v>2</v>
      </c>
      <c r="N18" s="55">
        <v>1</v>
      </c>
      <c r="O18" s="52">
        <f t="shared" si="11"/>
        <v>16</v>
      </c>
      <c r="P18" s="54">
        <v>2</v>
      </c>
      <c r="Q18" s="55">
        <v>1</v>
      </c>
      <c r="R18" s="52">
        <f t="shared" si="12"/>
        <v>16</v>
      </c>
      <c r="S18" s="54">
        <v>2</v>
      </c>
      <c r="T18" s="55">
        <v>1</v>
      </c>
      <c r="U18" s="52">
        <f t="shared" si="13"/>
        <v>16</v>
      </c>
      <c r="V18" s="54">
        <v>2</v>
      </c>
      <c r="W18" s="55">
        <v>1</v>
      </c>
      <c r="X18" s="8">
        <f t="shared" si="14"/>
        <v>16</v>
      </c>
      <c r="Y18" s="83">
        <f t="shared" si="15"/>
        <v>112</v>
      </c>
    </row>
    <row r="19" spans="1:26" x14ac:dyDescent="0.15">
      <c r="A19" s="6"/>
      <c r="B19" s="28" t="s">
        <v>23</v>
      </c>
      <c r="C19" s="53">
        <v>8</v>
      </c>
      <c r="D19" s="54">
        <v>3</v>
      </c>
      <c r="E19" s="55">
        <v>1</v>
      </c>
      <c r="F19" s="52">
        <f t="shared" si="0"/>
        <v>24</v>
      </c>
      <c r="G19" s="54">
        <v>3</v>
      </c>
      <c r="H19" s="55">
        <v>1</v>
      </c>
      <c r="I19" s="52">
        <f t="shared" si="1"/>
        <v>24</v>
      </c>
      <c r="J19" s="54">
        <v>3</v>
      </c>
      <c r="K19" s="55">
        <v>1</v>
      </c>
      <c r="L19" s="52">
        <f t="shared" si="2"/>
        <v>24</v>
      </c>
      <c r="M19" s="54">
        <v>3</v>
      </c>
      <c r="N19" s="55">
        <v>1</v>
      </c>
      <c r="O19" s="52">
        <f t="shared" si="3"/>
        <v>24</v>
      </c>
      <c r="P19" s="54">
        <v>3</v>
      </c>
      <c r="Q19" s="55">
        <v>1</v>
      </c>
      <c r="R19" s="52">
        <f t="shared" si="4"/>
        <v>24</v>
      </c>
      <c r="S19" s="54">
        <v>3</v>
      </c>
      <c r="T19" s="55">
        <v>1</v>
      </c>
      <c r="U19" s="52">
        <f t="shared" si="5"/>
        <v>24</v>
      </c>
      <c r="V19" s="54">
        <v>3</v>
      </c>
      <c r="W19" s="55">
        <v>1</v>
      </c>
      <c r="X19" s="8">
        <f t="shared" si="6"/>
        <v>24</v>
      </c>
      <c r="Y19" s="83">
        <f t="shared" si="7"/>
        <v>168</v>
      </c>
    </row>
    <row r="20" spans="1:26" x14ac:dyDescent="0.15">
      <c r="A20" s="6"/>
      <c r="B20" s="30" t="s">
        <v>24</v>
      </c>
      <c r="C20" s="53">
        <v>5</v>
      </c>
      <c r="D20" s="54">
        <v>0</v>
      </c>
      <c r="E20" s="55">
        <v>0</v>
      </c>
      <c r="F20" s="52">
        <f t="shared" si="0"/>
        <v>0</v>
      </c>
      <c r="G20" s="54">
        <v>0</v>
      </c>
      <c r="H20" s="55">
        <v>0</v>
      </c>
      <c r="I20" s="52">
        <f t="shared" si="1"/>
        <v>0</v>
      </c>
      <c r="J20" s="54">
        <v>0</v>
      </c>
      <c r="K20" s="55">
        <v>0</v>
      </c>
      <c r="L20" s="52">
        <f t="shared" si="2"/>
        <v>0</v>
      </c>
      <c r="M20" s="54">
        <v>0</v>
      </c>
      <c r="N20" s="55">
        <v>0</v>
      </c>
      <c r="O20" s="52">
        <f t="shared" si="3"/>
        <v>0</v>
      </c>
      <c r="P20" s="54">
        <v>0</v>
      </c>
      <c r="Q20" s="55">
        <v>0</v>
      </c>
      <c r="R20" s="52">
        <f t="shared" si="4"/>
        <v>0</v>
      </c>
      <c r="S20" s="54">
        <v>0</v>
      </c>
      <c r="T20" s="55">
        <v>0</v>
      </c>
      <c r="U20" s="52">
        <f t="shared" si="5"/>
        <v>0</v>
      </c>
      <c r="V20" s="54">
        <v>0</v>
      </c>
      <c r="W20" s="55">
        <v>0</v>
      </c>
      <c r="X20" s="8">
        <f t="shared" si="6"/>
        <v>0</v>
      </c>
      <c r="Y20" s="83">
        <f t="shared" si="7"/>
        <v>0</v>
      </c>
    </row>
    <row r="21" spans="1:26" x14ac:dyDescent="0.15">
      <c r="A21" s="6"/>
      <c r="B21" s="30" t="s">
        <v>25</v>
      </c>
      <c r="C21" s="53">
        <v>0</v>
      </c>
      <c r="D21" s="54">
        <v>0</v>
      </c>
      <c r="E21" s="55">
        <v>0</v>
      </c>
      <c r="F21" s="52">
        <f t="shared" si="0"/>
        <v>0</v>
      </c>
      <c r="G21" s="54">
        <v>0</v>
      </c>
      <c r="H21" s="55">
        <v>0</v>
      </c>
      <c r="I21" s="52">
        <f t="shared" si="1"/>
        <v>0</v>
      </c>
      <c r="J21" s="54">
        <v>0</v>
      </c>
      <c r="K21" s="55">
        <v>0</v>
      </c>
      <c r="L21" s="52">
        <f t="shared" si="2"/>
        <v>0</v>
      </c>
      <c r="M21" s="54">
        <v>0</v>
      </c>
      <c r="N21" s="55">
        <v>0</v>
      </c>
      <c r="O21" s="52">
        <f t="shared" si="3"/>
        <v>0</v>
      </c>
      <c r="P21" s="54">
        <v>0</v>
      </c>
      <c r="Q21" s="55">
        <v>0</v>
      </c>
      <c r="R21" s="52">
        <f t="shared" si="4"/>
        <v>0</v>
      </c>
      <c r="S21" s="54">
        <v>0</v>
      </c>
      <c r="T21" s="55">
        <v>0</v>
      </c>
      <c r="U21" s="52">
        <f t="shared" si="5"/>
        <v>0</v>
      </c>
      <c r="V21" s="54">
        <v>0</v>
      </c>
      <c r="W21" s="55">
        <v>0</v>
      </c>
      <c r="X21" s="8">
        <f t="shared" si="6"/>
        <v>0</v>
      </c>
      <c r="Y21" s="83">
        <f t="shared" si="7"/>
        <v>0</v>
      </c>
    </row>
    <row r="22" spans="1:26" x14ac:dyDescent="0.15">
      <c r="A22" s="6"/>
      <c r="B22" s="30" t="s">
        <v>20</v>
      </c>
      <c r="C22" s="53">
        <v>0</v>
      </c>
      <c r="D22" s="54">
        <v>0</v>
      </c>
      <c r="E22" s="55">
        <v>0</v>
      </c>
      <c r="F22" s="52">
        <f t="shared" si="0"/>
        <v>0</v>
      </c>
      <c r="G22" s="54">
        <v>0</v>
      </c>
      <c r="H22" s="55">
        <v>0</v>
      </c>
      <c r="I22" s="52">
        <f t="shared" si="1"/>
        <v>0</v>
      </c>
      <c r="J22" s="54">
        <v>0</v>
      </c>
      <c r="K22" s="55">
        <v>0</v>
      </c>
      <c r="L22" s="52">
        <f t="shared" si="2"/>
        <v>0</v>
      </c>
      <c r="M22" s="54">
        <v>0</v>
      </c>
      <c r="N22" s="55">
        <v>0</v>
      </c>
      <c r="O22" s="52">
        <f t="shared" si="3"/>
        <v>0</v>
      </c>
      <c r="P22" s="54">
        <v>0</v>
      </c>
      <c r="Q22" s="55">
        <v>0</v>
      </c>
      <c r="R22" s="52">
        <f t="shared" si="4"/>
        <v>0</v>
      </c>
      <c r="S22" s="54">
        <v>0</v>
      </c>
      <c r="T22" s="55">
        <v>0</v>
      </c>
      <c r="U22" s="52">
        <f t="shared" si="5"/>
        <v>0</v>
      </c>
      <c r="V22" s="54">
        <v>0</v>
      </c>
      <c r="W22" s="55">
        <v>0</v>
      </c>
      <c r="X22" s="8">
        <f t="shared" si="6"/>
        <v>0</v>
      </c>
      <c r="Y22" s="83">
        <f t="shared" si="7"/>
        <v>0</v>
      </c>
    </row>
    <row r="23" spans="1:26" x14ac:dyDescent="0.15">
      <c r="A23" s="6"/>
      <c r="B23" s="97" t="s">
        <v>28</v>
      </c>
      <c r="C23" s="102"/>
      <c r="D23" s="99"/>
      <c r="E23" s="100"/>
      <c r="F23" s="100"/>
      <c r="G23" s="99"/>
      <c r="H23" s="100"/>
      <c r="I23" s="100"/>
      <c r="J23" s="99"/>
      <c r="K23" s="100"/>
      <c r="L23" s="100"/>
      <c r="M23" s="99"/>
      <c r="N23" s="100"/>
      <c r="O23" s="100"/>
      <c r="P23" s="99"/>
      <c r="Q23" s="100"/>
      <c r="R23" s="100"/>
      <c r="S23" s="99"/>
      <c r="T23" s="100"/>
      <c r="U23" s="100"/>
      <c r="V23" s="99"/>
      <c r="W23" s="100"/>
      <c r="X23" s="100">
        <f t="shared" si="6"/>
        <v>0</v>
      </c>
      <c r="Y23" s="101"/>
    </row>
    <row r="24" spans="1:26" x14ac:dyDescent="0.15">
      <c r="A24" s="6"/>
      <c r="B24" s="30" t="s">
        <v>32</v>
      </c>
      <c r="C24" s="53">
        <v>9</v>
      </c>
      <c r="D24" s="54">
        <v>4</v>
      </c>
      <c r="E24" s="55">
        <v>1</v>
      </c>
      <c r="F24" s="52">
        <f t="shared" ref="F24:F27" si="16">$C24*D24*E24</f>
        <v>36</v>
      </c>
      <c r="G24" s="54">
        <v>4</v>
      </c>
      <c r="H24" s="55">
        <v>1</v>
      </c>
      <c r="I24" s="52">
        <f t="shared" ref="I24:I27" si="17">$C24*G24*H24</f>
        <v>36</v>
      </c>
      <c r="J24" s="54">
        <v>4</v>
      </c>
      <c r="K24" s="55">
        <v>1</v>
      </c>
      <c r="L24" s="52">
        <f t="shared" ref="L24:L27" si="18">$C24*J24*K24</f>
        <v>36</v>
      </c>
      <c r="M24" s="54">
        <v>4</v>
      </c>
      <c r="N24" s="55">
        <v>1</v>
      </c>
      <c r="O24" s="52">
        <f t="shared" ref="O24:O27" si="19">$C24*M24*N24</f>
        <v>36</v>
      </c>
      <c r="P24" s="54">
        <v>4</v>
      </c>
      <c r="Q24" s="55">
        <v>1</v>
      </c>
      <c r="R24" s="52">
        <f t="shared" ref="R24:R27" si="20">$C24*P24*Q24</f>
        <v>36</v>
      </c>
      <c r="S24" s="54">
        <v>4</v>
      </c>
      <c r="T24" s="55">
        <v>1</v>
      </c>
      <c r="U24" s="52">
        <f t="shared" ref="U24:U27" si="21">$C24*S24*T24</f>
        <v>36</v>
      </c>
      <c r="V24" s="54">
        <v>4</v>
      </c>
      <c r="W24" s="55">
        <v>1</v>
      </c>
      <c r="X24" s="8">
        <f t="shared" ref="X24:X27" si="22">$C24*V24*W24</f>
        <v>36</v>
      </c>
      <c r="Y24" s="83">
        <f t="shared" ref="Y24:Y27" si="23">X24+U24+R24+O24+L24+I24+F24</f>
        <v>252</v>
      </c>
    </row>
    <row r="25" spans="1:26" x14ac:dyDescent="0.15">
      <c r="A25" s="6"/>
      <c r="B25" s="30" t="s">
        <v>31</v>
      </c>
      <c r="C25" s="53">
        <v>9</v>
      </c>
      <c r="D25" s="54">
        <v>2</v>
      </c>
      <c r="E25" s="55">
        <v>1</v>
      </c>
      <c r="F25" s="52">
        <f t="shared" si="16"/>
        <v>18</v>
      </c>
      <c r="G25" s="54">
        <v>2</v>
      </c>
      <c r="H25" s="55">
        <v>1</v>
      </c>
      <c r="I25" s="52">
        <f t="shared" si="17"/>
        <v>18</v>
      </c>
      <c r="J25" s="54">
        <v>2</v>
      </c>
      <c r="K25" s="55">
        <v>1</v>
      </c>
      <c r="L25" s="52">
        <f t="shared" si="18"/>
        <v>18</v>
      </c>
      <c r="M25" s="54">
        <v>2</v>
      </c>
      <c r="N25" s="55">
        <v>1</v>
      </c>
      <c r="O25" s="52">
        <f t="shared" si="19"/>
        <v>18</v>
      </c>
      <c r="P25" s="54">
        <v>2</v>
      </c>
      <c r="Q25" s="55">
        <v>1</v>
      </c>
      <c r="R25" s="52">
        <f t="shared" si="20"/>
        <v>18</v>
      </c>
      <c r="S25" s="54">
        <v>2</v>
      </c>
      <c r="T25" s="55">
        <v>1</v>
      </c>
      <c r="U25" s="52">
        <f t="shared" si="21"/>
        <v>18</v>
      </c>
      <c r="V25" s="54">
        <v>2</v>
      </c>
      <c r="W25" s="55">
        <v>1</v>
      </c>
      <c r="X25" s="8">
        <f t="shared" si="22"/>
        <v>18</v>
      </c>
      <c r="Y25" s="83">
        <f t="shared" si="23"/>
        <v>126</v>
      </c>
    </row>
    <row r="26" spans="1:26" x14ac:dyDescent="0.15">
      <c r="A26" s="6"/>
      <c r="B26" s="30" t="s">
        <v>33</v>
      </c>
      <c r="C26" s="53">
        <v>9</v>
      </c>
      <c r="D26" s="54">
        <v>0</v>
      </c>
      <c r="E26" s="55">
        <v>1</v>
      </c>
      <c r="F26" s="52">
        <f t="shared" si="16"/>
        <v>0</v>
      </c>
      <c r="G26" s="54">
        <v>0</v>
      </c>
      <c r="H26" s="55">
        <v>1</v>
      </c>
      <c r="I26" s="52">
        <f t="shared" si="17"/>
        <v>0</v>
      </c>
      <c r="J26" s="54">
        <v>0</v>
      </c>
      <c r="K26" s="55">
        <v>1</v>
      </c>
      <c r="L26" s="52">
        <f t="shared" si="18"/>
        <v>0</v>
      </c>
      <c r="M26" s="54">
        <v>0</v>
      </c>
      <c r="N26" s="55">
        <v>1</v>
      </c>
      <c r="O26" s="52">
        <f t="shared" si="19"/>
        <v>0</v>
      </c>
      <c r="P26" s="54">
        <v>0</v>
      </c>
      <c r="Q26" s="55">
        <v>1</v>
      </c>
      <c r="R26" s="52">
        <f t="shared" si="20"/>
        <v>0</v>
      </c>
      <c r="S26" s="54">
        <v>0</v>
      </c>
      <c r="T26" s="55">
        <v>1</v>
      </c>
      <c r="U26" s="52">
        <f t="shared" si="21"/>
        <v>0</v>
      </c>
      <c r="V26" s="54">
        <v>0</v>
      </c>
      <c r="W26" s="55">
        <v>1</v>
      </c>
      <c r="X26" s="8">
        <f t="shared" si="22"/>
        <v>0</v>
      </c>
      <c r="Y26" s="83">
        <f t="shared" si="23"/>
        <v>0</v>
      </c>
    </row>
    <row r="27" spans="1:26" x14ac:dyDescent="0.15">
      <c r="A27" s="6"/>
      <c r="B27" s="30" t="s">
        <v>20</v>
      </c>
      <c r="C27" s="53">
        <v>0</v>
      </c>
      <c r="D27" s="54">
        <v>6</v>
      </c>
      <c r="E27" s="55">
        <v>1</v>
      </c>
      <c r="F27" s="52">
        <f t="shared" si="16"/>
        <v>0</v>
      </c>
      <c r="G27" s="54">
        <v>6</v>
      </c>
      <c r="H27" s="55">
        <v>1</v>
      </c>
      <c r="I27" s="52">
        <f t="shared" si="17"/>
        <v>0</v>
      </c>
      <c r="J27" s="54">
        <v>6</v>
      </c>
      <c r="K27" s="55">
        <v>1</v>
      </c>
      <c r="L27" s="52">
        <f t="shared" si="18"/>
        <v>0</v>
      </c>
      <c r="M27" s="54">
        <v>6</v>
      </c>
      <c r="N27" s="55">
        <v>1</v>
      </c>
      <c r="O27" s="52">
        <f t="shared" si="19"/>
        <v>0</v>
      </c>
      <c r="P27" s="54">
        <v>6</v>
      </c>
      <c r="Q27" s="55">
        <v>1</v>
      </c>
      <c r="R27" s="52">
        <f t="shared" si="20"/>
        <v>0</v>
      </c>
      <c r="S27" s="54">
        <v>6</v>
      </c>
      <c r="T27" s="55">
        <v>1</v>
      </c>
      <c r="U27" s="52">
        <f t="shared" si="21"/>
        <v>0</v>
      </c>
      <c r="V27" s="54">
        <v>6</v>
      </c>
      <c r="W27" s="55">
        <v>1</v>
      </c>
      <c r="X27" s="8">
        <f t="shared" si="22"/>
        <v>0</v>
      </c>
      <c r="Y27" s="83">
        <f t="shared" si="23"/>
        <v>0</v>
      </c>
    </row>
    <row r="28" spans="1:26" ht="14" thickBot="1" x14ac:dyDescent="0.2">
      <c r="A28" s="6"/>
      <c r="B28" s="31" t="s">
        <v>20</v>
      </c>
      <c r="C28" s="56">
        <v>0</v>
      </c>
      <c r="D28" s="54">
        <v>0</v>
      </c>
      <c r="E28" s="55">
        <v>0</v>
      </c>
      <c r="F28" s="52">
        <f t="shared" si="0"/>
        <v>0</v>
      </c>
      <c r="G28" s="54">
        <v>0</v>
      </c>
      <c r="H28" s="55">
        <v>0</v>
      </c>
      <c r="I28" s="52">
        <f t="shared" si="1"/>
        <v>0</v>
      </c>
      <c r="J28" s="54">
        <v>0</v>
      </c>
      <c r="K28" s="55">
        <v>0</v>
      </c>
      <c r="L28" s="52">
        <f t="shared" si="2"/>
        <v>0</v>
      </c>
      <c r="M28" s="54">
        <v>0</v>
      </c>
      <c r="N28" s="55">
        <v>0</v>
      </c>
      <c r="O28" s="52">
        <f t="shared" si="3"/>
        <v>0</v>
      </c>
      <c r="P28" s="54">
        <v>0</v>
      </c>
      <c r="Q28" s="55">
        <v>0</v>
      </c>
      <c r="R28" s="52">
        <f t="shared" si="4"/>
        <v>0</v>
      </c>
      <c r="S28" s="54">
        <v>0</v>
      </c>
      <c r="T28" s="55">
        <v>0</v>
      </c>
      <c r="U28" s="52">
        <f t="shared" si="5"/>
        <v>0</v>
      </c>
      <c r="V28" s="54">
        <v>0</v>
      </c>
      <c r="W28" s="55">
        <v>0</v>
      </c>
      <c r="X28" s="8">
        <f t="shared" si="6"/>
        <v>0</v>
      </c>
      <c r="Y28" s="84">
        <f>X28+U28+R28+O28+L28+I28+F28</f>
        <v>0</v>
      </c>
    </row>
    <row r="29" spans="1:26" s="9" customFormat="1" ht="17.25" customHeight="1" thickBot="1" x14ac:dyDescent="0.2">
      <c r="B29" s="10" t="s">
        <v>26</v>
      </c>
      <c r="C29" s="11"/>
      <c r="D29" s="114">
        <f>E120</f>
        <v>319</v>
      </c>
      <c r="E29" s="115"/>
      <c r="F29" s="12"/>
      <c r="G29" s="114">
        <f>H120</f>
        <v>319</v>
      </c>
      <c r="H29" s="115"/>
      <c r="I29" s="12"/>
      <c r="J29" s="114">
        <f>K120</f>
        <v>319</v>
      </c>
      <c r="K29" s="115"/>
      <c r="L29" s="12"/>
      <c r="M29" s="114">
        <f>N120</f>
        <v>319</v>
      </c>
      <c r="N29" s="115"/>
      <c r="O29" s="12"/>
      <c r="P29" s="114">
        <f>Q120</f>
        <v>319</v>
      </c>
      <c r="Q29" s="115"/>
      <c r="R29" s="12"/>
      <c r="S29" s="114">
        <f>T120</f>
        <v>319</v>
      </c>
      <c r="T29" s="115"/>
      <c r="U29" s="12"/>
      <c r="V29" s="114">
        <f>W120</f>
        <v>319</v>
      </c>
      <c r="W29" s="115"/>
      <c r="X29" s="12"/>
      <c r="Y29" s="24">
        <f>SUM(Y10:Y28)</f>
        <v>2233</v>
      </c>
    </row>
    <row r="30" spans="1:26" ht="17.25" customHeight="1" thickBot="1" x14ac:dyDescent="0.2">
      <c r="B30" s="13" t="s">
        <v>27</v>
      </c>
      <c r="C30" s="14"/>
      <c r="D30" s="126">
        <f>IF(D7=0,"-",D29/D7)</f>
        <v>0.28999999999999998</v>
      </c>
      <c r="E30" s="127"/>
      <c r="F30" s="15"/>
      <c r="G30" s="126">
        <f>IF(G7=0,"-",G29/G7)</f>
        <v>0.2453846153846154</v>
      </c>
      <c r="H30" s="127"/>
      <c r="I30" s="15"/>
      <c r="J30" s="126">
        <f>IF(J7=0,"-",J29/J7)</f>
        <v>0.21266666666666667</v>
      </c>
      <c r="K30" s="127"/>
      <c r="L30" s="15"/>
      <c r="M30" s="126">
        <f>IF(M7=0,"-",M29/M7)</f>
        <v>0.19333333333333333</v>
      </c>
      <c r="N30" s="127"/>
      <c r="O30" s="15"/>
      <c r="P30" s="126">
        <f>IF(P7=0,"-",P29/P7)</f>
        <v>0.16789473684210526</v>
      </c>
      <c r="Q30" s="127"/>
      <c r="R30" s="15"/>
      <c r="S30" s="126">
        <f>IF(S7=0,"-",S29/S7)</f>
        <v>0.1595</v>
      </c>
      <c r="T30" s="127"/>
      <c r="U30" s="15"/>
      <c r="V30" s="126">
        <f>IF(V7=0,"-",V29/V7)</f>
        <v>0.1519047619047619</v>
      </c>
      <c r="W30" s="127"/>
      <c r="X30" s="15"/>
      <c r="Y30" s="16">
        <f>Y29/Y7</f>
        <v>0.19333333333333333</v>
      </c>
      <c r="Z30" s="17"/>
    </row>
    <row r="31" spans="1:26" ht="7.5" customHeight="1" thickBo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Y31" s="27"/>
    </row>
    <row r="32" spans="1:26" ht="24" customHeight="1" thickBot="1" x14ac:dyDescent="0.25">
      <c r="A32" s="6"/>
      <c r="B32" s="110" t="s">
        <v>52</v>
      </c>
      <c r="C32" s="111"/>
      <c r="D32" s="112" t="s">
        <v>1</v>
      </c>
      <c r="E32" s="113"/>
      <c r="F32" s="40"/>
      <c r="G32" s="112" t="s">
        <v>2</v>
      </c>
      <c r="H32" s="113"/>
      <c r="I32" s="40"/>
      <c r="J32" s="112" t="s">
        <v>3</v>
      </c>
      <c r="K32" s="113"/>
      <c r="L32" s="40"/>
      <c r="M32" s="112" t="s">
        <v>4</v>
      </c>
      <c r="N32" s="113"/>
      <c r="O32" s="40"/>
      <c r="P32" s="112" t="s">
        <v>5</v>
      </c>
      <c r="Q32" s="113"/>
      <c r="R32" s="40"/>
      <c r="S32" s="112" t="s">
        <v>6</v>
      </c>
      <c r="T32" s="113"/>
      <c r="U32" s="40"/>
      <c r="V32" s="112" t="s">
        <v>7</v>
      </c>
      <c r="W32" s="113"/>
      <c r="X32" s="41"/>
      <c r="Y32" s="58" t="s">
        <v>8</v>
      </c>
    </row>
    <row r="33" spans="1:25" ht="14.25" customHeight="1" x14ac:dyDescent="0.15">
      <c r="A33" s="6"/>
      <c r="B33" s="122" t="s">
        <v>34</v>
      </c>
      <c r="C33" s="123"/>
      <c r="D33" s="116">
        <v>1200</v>
      </c>
      <c r="E33" s="117"/>
      <c r="F33" s="57"/>
      <c r="G33" s="116">
        <v>1400</v>
      </c>
      <c r="H33" s="117"/>
      <c r="I33" s="57"/>
      <c r="J33" s="116">
        <v>1500</v>
      </c>
      <c r="K33" s="117"/>
      <c r="L33" s="57"/>
      <c r="M33" s="116">
        <v>1800</v>
      </c>
      <c r="N33" s="117"/>
      <c r="O33" s="57"/>
      <c r="P33" s="116">
        <v>2000</v>
      </c>
      <c r="Q33" s="117"/>
      <c r="R33" s="57"/>
      <c r="S33" s="116">
        <v>2400</v>
      </c>
      <c r="T33" s="117"/>
      <c r="U33" s="57"/>
      <c r="V33" s="116">
        <v>2200</v>
      </c>
      <c r="W33" s="117"/>
      <c r="Y33" s="79">
        <f>SUM(D33:W33)</f>
        <v>12500</v>
      </c>
    </row>
    <row r="34" spans="1:25" ht="14.25" customHeight="1" x14ac:dyDescent="0.15">
      <c r="A34" s="6"/>
      <c r="B34" s="21" t="s">
        <v>57</v>
      </c>
      <c r="C34" s="22"/>
      <c r="D34" s="130">
        <v>800</v>
      </c>
      <c r="E34" s="131"/>
      <c r="F34" s="23"/>
      <c r="G34" s="130">
        <v>1000</v>
      </c>
      <c r="H34" s="131"/>
      <c r="I34" s="23"/>
      <c r="J34" s="130">
        <v>1200</v>
      </c>
      <c r="K34" s="131"/>
      <c r="L34" s="23"/>
      <c r="M34" s="130">
        <v>1300</v>
      </c>
      <c r="N34" s="131"/>
      <c r="O34" s="23"/>
      <c r="P34" s="130">
        <v>1400</v>
      </c>
      <c r="Q34" s="131"/>
      <c r="R34" s="23"/>
      <c r="S34" s="130">
        <v>1600</v>
      </c>
      <c r="T34" s="131"/>
      <c r="U34" s="23"/>
      <c r="V34" s="130">
        <v>1400</v>
      </c>
      <c r="W34" s="131"/>
      <c r="Y34" s="80">
        <f>SUM(D34:W34)</f>
        <v>8700</v>
      </c>
    </row>
    <row r="35" spans="1:25" ht="14.25" customHeight="1" thickBot="1" x14ac:dyDescent="0.2">
      <c r="A35" s="6"/>
      <c r="B35" s="118" t="s">
        <v>9</v>
      </c>
      <c r="C35" s="119"/>
      <c r="D35" s="120">
        <f>D33+D34</f>
        <v>2000</v>
      </c>
      <c r="E35" s="121"/>
      <c r="F35" s="23"/>
      <c r="G35" s="120">
        <f>G33+G34</f>
        <v>2400</v>
      </c>
      <c r="H35" s="121"/>
      <c r="I35" s="23"/>
      <c r="J35" s="120">
        <f>J33+J34</f>
        <v>2700</v>
      </c>
      <c r="K35" s="121"/>
      <c r="L35" s="23"/>
      <c r="M35" s="120">
        <f>M33+M34</f>
        <v>3100</v>
      </c>
      <c r="N35" s="121"/>
      <c r="O35" s="23"/>
      <c r="P35" s="120">
        <f>P33+P34</f>
        <v>3400</v>
      </c>
      <c r="Q35" s="121"/>
      <c r="R35" s="23"/>
      <c r="S35" s="120">
        <f>S33+S34</f>
        <v>4000</v>
      </c>
      <c r="T35" s="121"/>
      <c r="U35" s="23"/>
      <c r="V35" s="120">
        <f>V33+V34</f>
        <v>3600</v>
      </c>
      <c r="W35" s="121"/>
      <c r="X35" s="7"/>
      <c r="Y35" s="81">
        <f>SUM(D35:W35)</f>
        <v>21200</v>
      </c>
    </row>
    <row r="36" spans="1:25" ht="14" thickBot="1" x14ac:dyDescent="0.2">
      <c r="A36" s="6"/>
      <c r="B36" s="1" t="s">
        <v>10</v>
      </c>
      <c r="C36" s="1" t="s">
        <v>11</v>
      </c>
      <c r="D36" s="2" t="s">
        <v>12</v>
      </c>
      <c r="E36" s="3" t="s">
        <v>13</v>
      </c>
      <c r="F36" s="4"/>
      <c r="G36" s="2" t="s">
        <v>12</v>
      </c>
      <c r="H36" s="3" t="s">
        <v>13</v>
      </c>
      <c r="I36" s="4"/>
      <c r="J36" s="2" t="s">
        <v>12</v>
      </c>
      <c r="K36" s="3" t="s">
        <v>13</v>
      </c>
      <c r="L36" s="4"/>
      <c r="M36" s="2" t="s">
        <v>12</v>
      </c>
      <c r="N36" s="3" t="s">
        <v>13</v>
      </c>
      <c r="O36" s="4"/>
      <c r="P36" s="2" t="s">
        <v>12</v>
      </c>
      <c r="Q36" s="3" t="s">
        <v>13</v>
      </c>
      <c r="R36" s="4"/>
      <c r="S36" s="2" t="s">
        <v>12</v>
      </c>
      <c r="T36" s="3" t="s">
        <v>13</v>
      </c>
      <c r="U36" s="4"/>
      <c r="V36" s="2" t="s">
        <v>12</v>
      </c>
      <c r="W36" s="3" t="s">
        <v>13</v>
      </c>
      <c r="Y36" s="82" t="s">
        <v>14</v>
      </c>
    </row>
    <row r="37" spans="1:25" x14ac:dyDescent="0.15">
      <c r="A37" s="6"/>
      <c r="B37" s="103" t="s">
        <v>15</v>
      </c>
      <c r="C37" s="61"/>
      <c r="D37" s="105"/>
      <c r="E37" s="105"/>
      <c r="F37" s="61"/>
      <c r="G37" s="105"/>
      <c r="H37" s="105"/>
      <c r="I37" s="61"/>
      <c r="J37" s="105"/>
      <c r="K37" s="105"/>
      <c r="L37" s="61"/>
      <c r="M37" s="105"/>
      <c r="N37" s="105"/>
      <c r="O37" s="61"/>
      <c r="P37" s="105"/>
      <c r="Q37" s="105"/>
      <c r="R37" s="61"/>
      <c r="S37" s="105"/>
      <c r="T37" s="105"/>
      <c r="U37" s="61"/>
      <c r="V37" s="105"/>
      <c r="W37" s="105"/>
      <c r="X37" s="61"/>
      <c r="Y37" s="105"/>
    </row>
    <row r="38" spans="1:25" x14ac:dyDescent="0.15">
      <c r="A38" s="6"/>
      <c r="B38" s="28" t="s">
        <v>16</v>
      </c>
      <c r="C38" s="49">
        <v>8</v>
      </c>
      <c r="D38" s="50">
        <v>6</v>
      </c>
      <c r="E38" s="51">
        <v>1</v>
      </c>
      <c r="F38" s="52">
        <f t="shared" ref="F38:F56" si="24">$C38*D38*E38</f>
        <v>48</v>
      </c>
      <c r="G38" s="50">
        <v>6</v>
      </c>
      <c r="H38" s="51">
        <v>1</v>
      </c>
      <c r="I38" s="52">
        <f t="shared" ref="I38:I56" si="25">$C38*G38*H38</f>
        <v>48</v>
      </c>
      <c r="J38" s="50">
        <v>6</v>
      </c>
      <c r="K38" s="51">
        <v>1</v>
      </c>
      <c r="L38" s="52">
        <f t="shared" ref="L38:L56" si="26">$C38*J38*K38</f>
        <v>48</v>
      </c>
      <c r="M38" s="50">
        <v>6</v>
      </c>
      <c r="N38" s="51">
        <v>1</v>
      </c>
      <c r="O38" s="52">
        <f t="shared" ref="O38:O56" si="27">$C38*M38*N38</f>
        <v>48</v>
      </c>
      <c r="P38" s="50">
        <v>6</v>
      </c>
      <c r="Q38" s="51">
        <v>1</v>
      </c>
      <c r="R38" s="52">
        <f t="shared" ref="R38:R56" si="28">$C38*P38*Q38</f>
        <v>48</v>
      </c>
      <c r="S38" s="50">
        <v>6</v>
      </c>
      <c r="T38" s="51">
        <v>1</v>
      </c>
      <c r="U38" s="52">
        <f t="shared" ref="U38:U56" si="29">$C38*S38*T38</f>
        <v>48</v>
      </c>
      <c r="V38" s="50">
        <v>6</v>
      </c>
      <c r="W38" s="51">
        <v>1</v>
      </c>
      <c r="X38" s="8">
        <f t="shared" ref="X38:X56" si="30">$C38*V38*W38</f>
        <v>48</v>
      </c>
      <c r="Y38" s="83">
        <f t="shared" ref="Y38:Y42" si="31">X38+U38+R38+O38+L38+I38+F38</f>
        <v>336</v>
      </c>
    </row>
    <row r="39" spans="1:25" x14ac:dyDescent="0.15">
      <c r="A39" s="6"/>
      <c r="B39" s="28" t="s">
        <v>17</v>
      </c>
      <c r="C39" s="49">
        <v>10.5</v>
      </c>
      <c r="D39" s="50">
        <v>8</v>
      </c>
      <c r="E39" s="51">
        <v>1</v>
      </c>
      <c r="F39" s="52">
        <f t="shared" si="24"/>
        <v>84</v>
      </c>
      <c r="G39" s="50">
        <v>8</v>
      </c>
      <c r="H39" s="51">
        <v>1</v>
      </c>
      <c r="I39" s="52">
        <f t="shared" si="25"/>
        <v>84</v>
      </c>
      <c r="J39" s="50">
        <v>8</v>
      </c>
      <c r="K39" s="51">
        <v>1</v>
      </c>
      <c r="L39" s="52">
        <f t="shared" si="26"/>
        <v>84</v>
      </c>
      <c r="M39" s="50">
        <v>8</v>
      </c>
      <c r="N39" s="51">
        <v>1</v>
      </c>
      <c r="O39" s="52">
        <f t="shared" si="27"/>
        <v>84</v>
      </c>
      <c r="P39" s="50">
        <v>8</v>
      </c>
      <c r="Q39" s="51">
        <v>1</v>
      </c>
      <c r="R39" s="52">
        <f t="shared" si="28"/>
        <v>84</v>
      </c>
      <c r="S39" s="50">
        <v>8</v>
      </c>
      <c r="T39" s="51">
        <v>1</v>
      </c>
      <c r="U39" s="52">
        <f t="shared" si="29"/>
        <v>84</v>
      </c>
      <c r="V39" s="50">
        <v>8</v>
      </c>
      <c r="W39" s="51">
        <v>1</v>
      </c>
      <c r="X39" s="8">
        <f t="shared" si="30"/>
        <v>84</v>
      </c>
      <c r="Y39" s="83">
        <f t="shared" si="31"/>
        <v>588</v>
      </c>
    </row>
    <row r="40" spans="1:25" x14ac:dyDescent="0.15">
      <c r="B40" s="28" t="s">
        <v>18</v>
      </c>
      <c r="C40" s="49">
        <v>12</v>
      </c>
      <c r="D40" s="50">
        <v>8</v>
      </c>
      <c r="E40" s="51">
        <v>1</v>
      </c>
      <c r="F40" s="52">
        <f t="shared" si="24"/>
        <v>96</v>
      </c>
      <c r="G40" s="50">
        <v>8</v>
      </c>
      <c r="H40" s="51">
        <v>1</v>
      </c>
      <c r="I40" s="52">
        <f t="shared" si="25"/>
        <v>96</v>
      </c>
      <c r="J40" s="50">
        <v>8</v>
      </c>
      <c r="K40" s="51">
        <v>1</v>
      </c>
      <c r="L40" s="52">
        <f t="shared" si="26"/>
        <v>96</v>
      </c>
      <c r="M40" s="50">
        <v>8</v>
      </c>
      <c r="N40" s="51">
        <v>1</v>
      </c>
      <c r="O40" s="52">
        <f t="shared" si="27"/>
        <v>96</v>
      </c>
      <c r="P40" s="50">
        <v>8</v>
      </c>
      <c r="Q40" s="51">
        <v>1</v>
      </c>
      <c r="R40" s="52">
        <f t="shared" si="28"/>
        <v>96</v>
      </c>
      <c r="S40" s="50">
        <v>8</v>
      </c>
      <c r="T40" s="51">
        <v>1</v>
      </c>
      <c r="U40" s="52">
        <f t="shared" si="29"/>
        <v>96</v>
      </c>
      <c r="V40" s="50">
        <v>8</v>
      </c>
      <c r="W40" s="51">
        <v>1</v>
      </c>
      <c r="X40" s="8">
        <f t="shared" si="30"/>
        <v>96</v>
      </c>
      <c r="Y40" s="83">
        <f t="shared" si="31"/>
        <v>672</v>
      </c>
    </row>
    <row r="41" spans="1:25" x14ac:dyDescent="0.15">
      <c r="B41" s="28" t="s">
        <v>19</v>
      </c>
      <c r="C41" s="49">
        <v>12</v>
      </c>
      <c r="D41" s="50">
        <v>8</v>
      </c>
      <c r="E41" s="51">
        <v>1</v>
      </c>
      <c r="F41" s="52">
        <f t="shared" si="24"/>
        <v>96</v>
      </c>
      <c r="G41" s="50">
        <v>8</v>
      </c>
      <c r="H41" s="51">
        <v>1</v>
      </c>
      <c r="I41" s="52">
        <f t="shared" si="25"/>
        <v>96</v>
      </c>
      <c r="J41" s="50">
        <v>8</v>
      </c>
      <c r="K41" s="51">
        <v>1</v>
      </c>
      <c r="L41" s="52">
        <f t="shared" si="26"/>
        <v>96</v>
      </c>
      <c r="M41" s="50">
        <v>8</v>
      </c>
      <c r="N41" s="51">
        <v>1</v>
      </c>
      <c r="O41" s="52">
        <f t="shared" si="27"/>
        <v>96</v>
      </c>
      <c r="P41" s="50">
        <v>8</v>
      </c>
      <c r="Q41" s="51">
        <v>1</v>
      </c>
      <c r="R41" s="52">
        <f t="shared" si="28"/>
        <v>96</v>
      </c>
      <c r="S41" s="50">
        <v>8</v>
      </c>
      <c r="T41" s="51">
        <v>1</v>
      </c>
      <c r="U41" s="52">
        <f t="shared" si="29"/>
        <v>96</v>
      </c>
      <c r="V41" s="50">
        <v>8</v>
      </c>
      <c r="W41" s="51">
        <v>1</v>
      </c>
      <c r="X41" s="8">
        <f t="shared" si="30"/>
        <v>96</v>
      </c>
      <c r="Y41" s="83">
        <f t="shared" si="31"/>
        <v>672</v>
      </c>
    </row>
    <row r="42" spans="1:25" x14ac:dyDescent="0.15">
      <c r="A42" s="6"/>
      <c r="B42" s="28" t="s">
        <v>20</v>
      </c>
      <c r="C42" s="49">
        <v>0</v>
      </c>
      <c r="D42" s="50">
        <v>0</v>
      </c>
      <c r="E42" s="51">
        <v>0</v>
      </c>
      <c r="F42" s="52">
        <f t="shared" si="24"/>
        <v>0</v>
      </c>
      <c r="G42" s="50">
        <v>0</v>
      </c>
      <c r="H42" s="51">
        <v>0</v>
      </c>
      <c r="I42" s="52">
        <f t="shared" si="25"/>
        <v>0</v>
      </c>
      <c r="J42" s="50">
        <v>0</v>
      </c>
      <c r="K42" s="51">
        <v>0</v>
      </c>
      <c r="L42" s="52">
        <f t="shared" si="26"/>
        <v>0</v>
      </c>
      <c r="M42" s="50">
        <v>0</v>
      </c>
      <c r="N42" s="51">
        <v>0</v>
      </c>
      <c r="O42" s="52">
        <f t="shared" si="27"/>
        <v>0</v>
      </c>
      <c r="P42" s="50">
        <v>0</v>
      </c>
      <c r="Q42" s="51">
        <v>0</v>
      </c>
      <c r="R42" s="52">
        <f t="shared" si="28"/>
        <v>0</v>
      </c>
      <c r="S42" s="50">
        <v>0</v>
      </c>
      <c r="T42" s="51">
        <v>0</v>
      </c>
      <c r="U42" s="52">
        <f t="shared" si="29"/>
        <v>0</v>
      </c>
      <c r="V42" s="50">
        <v>0</v>
      </c>
      <c r="W42" s="51">
        <v>0</v>
      </c>
      <c r="X42" s="8">
        <f t="shared" si="30"/>
        <v>0</v>
      </c>
      <c r="Y42" s="83">
        <f t="shared" si="31"/>
        <v>0</v>
      </c>
    </row>
    <row r="43" spans="1:25" x14ac:dyDescent="0.15">
      <c r="A43" s="6"/>
      <c r="B43" s="97" t="s">
        <v>21</v>
      </c>
      <c r="C43" s="102"/>
      <c r="D43" s="99"/>
      <c r="E43" s="100"/>
      <c r="F43" s="100"/>
      <c r="G43" s="99"/>
      <c r="H43" s="100"/>
      <c r="I43" s="100"/>
      <c r="J43" s="99"/>
      <c r="K43" s="100"/>
      <c r="L43" s="100"/>
      <c r="M43" s="99"/>
      <c r="N43" s="100"/>
      <c r="O43" s="100"/>
      <c r="P43" s="99"/>
      <c r="Q43" s="100"/>
      <c r="R43" s="100"/>
      <c r="S43" s="99"/>
      <c r="T43" s="100"/>
      <c r="U43" s="100"/>
      <c r="V43" s="99"/>
      <c r="W43" s="100"/>
      <c r="X43" s="100">
        <f t="shared" si="30"/>
        <v>0</v>
      </c>
      <c r="Y43" s="101"/>
    </row>
    <row r="44" spans="1:25" x14ac:dyDescent="0.15">
      <c r="A44" s="6"/>
      <c r="B44" s="28" t="s">
        <v>29</v>
      </c>
      <c r="C44" s="49">
        <v>8</v>
      </c>
      <c r="D44" s="50">
        <v>5</v>
      </c>
      <c r="E44" s="51">
        <v>1</v>
      </c>
      <c r="F44" s="52">
        <f t="shared" si="24"/>
        <v>40</v>
      </c>
      <c r="G44" s="50">
        <v>5</v>
      </c>
      <c r="H44" s="51">
        <v>1</v>
      </c>
      <c r="I44" s="52">
        <f t="shared" si="25"/>
        <v>40</v>
      </c>
      <c r="J44" s="50">
        <v>5</v>
      </c>
      <c r="K44" s="51">
        <v>2</v>
      </c>
      <c r="L44" s="52">
        <f t="shared" si="26"/>
        <v>80</v>
      </c>
      <c r="M44" s="50">
        <v>5</v>
      </c>
      <c r="N44" s="51">
        <v>3</v>
      </c>
      <c r="O44" s="52">
        <f t="shared" si="27"/>
        <v>120</v>
      </c>
      <c r="P44" s="50">
        <v>5</v>
      </c>
      <c r="Q44" s="51">
        <v>3</v>
      </c>
      <c r="R44" s="52">
        <f t="shared" si="28"/>
        <v>120</v>
      </c>
      <c r="S44" s="50">
        <v>5</v>
      </c>
      <c r="T44" s="51">
        <v>3</v>
      </c>
      <c r="U44" s="52">
        <f t="shared" si="29"/>
        <v>120</v>
      </c>
      <c r="V44" s="50">
        <v>5</v>
      </c>
      <c r="W44" s="51">
        <v>2</v>
      </c>
      <c r="X44" s="8">
        <f t="shared" si="30"/>
        <v>80</v>
      </c>
      <c r="Y44" s="83">
        <f t="shared" ref="Y44:Y50" si="32">X44+U44+R44+O44+L44+I44+F44</f>
        <v>600</v>
      </c>
    </row>
    <row r="45" spans="1:25" x14ac:dyDescent="0.15">
      <c r="A45" s="6"/>
      <c r="B45" s="28" t="s">
        <v>22</v>
      </c>
      <c r="C45" s="53">
        <v>5</v>
      </c>
      <c r="D45" s="54">
        <v>6</v>
      </c>
      <c r="E45" s="55">
        <v>1</v>
      </c>
      <c r="F45" s="52">
        <f t="shared" si="24"/>
        <v>30</v>
      </c>
      <c r="G45" s="54">
        <v>6</v>
      </c>
      <c r="H45" s="55">
        <v>1</v>
      </c>
      <c r="I45" s="52">
        <f t="shared" si="25"/>
        <v>30</v>
      </c>
      <c r="J45" s="54">
        <v>6</v>
      </c>
      <c r="K45" s="55">
        <v>1</v>
      </c>
      <c r="L45" s="52">
        <f t="shared" si="26"/>
        <v>30</v>
      </c>
      <c r="M45" s="54">
        <v>6</v>
      </c>
      <c r="N45" s="55">
        <v>1</v>
      </c>
      <c r="O45" s="52">
        <f t="shared" si="27"/>
        <v>30</v>
      </c>
      <c r="P45" s="54">
        <v>6</v>
      </c>
      <c r="Q45" s="55">
        <v>1</v>
      </c>
      <c r="R45" s="52">
        <f t="shared" si="28"/>
        <v>30</v>
      </c>
      <c r="S45" s="54">
        <v>6</v>
      </c>
      <c r="T45" s="55">
        <v>1</v>
      </c>
      <c r="U45" s="52">
        <f t="shared" si="29"/>
        <v>30</v>
      </c>
      <c r="V45" s="54">
        <v>6</v>
      </c>
      <c r="W45" s="55">
        <v>1</v>
      </c>
      <c r="X45" s="8">
        <f t="shared" si="30"/>
        <v>30</v>
      </c>
      <c r="Y45" s="83">
        <f t="shared" si="32"/>
        <v>210</v>
      </c>
    </row>
    <row r="46" spans="1:25" x14ac:dyDescent="0.15">
      <c r="A46" s="6"/>
      <c r="B46" s="28" t="s">
        <v>30</v>
      </c>
      <c r="C46" s="53">
        <v>8</v>
      </c>
      <c r="D46" s="54">
        <v>6</v>
      </c>
      <c r="E46" s="55">
        <v>1</v>
      </c>
      <c r="F46" s="52">
        <f t="shared" si="24"/>
        <v>48</v>
      </c>
      <c r="G46" s="54">
        <v>6</v>
      </c>
      <c r="H46" s="55">
        <v>1</v>
      </c>
      <c r="I46" s="52">
        <f t="shared" si="25"/>
        <v>48</v>
      </c>
      <c r="J46" s="54">
        <v>6</v>
      </c>
      <c r="K46" s="55">
        <v>1</v>
      </c>
      <c r="L46" s="52">
        <f t="shared" si="26"/>
        <v>48</v>
      </c>
      <c r="M46" s="54">
        <v>6</v>
      </c>
      <c r="N46" s="55">
        <v>1</v>
      </c>
      <c r="O46" s="52">
        <f t="shared" si="27"/>
        <v>48</v>
      </c>
      <c r="P46" s="54">
        <v>6</v>
      </c>
      <c r="Q46" s="55">
        <v>1</v>
      </c>
      <c r="R46" s="52">
        <f t="shared" si="28"/>
        <v>48</v>
      </c>
      <c r="S46" s="54">
        <v>6</v>
      </c>
      <c r="T46" s="55">
        <v>1</v>
      </c>
      <c r="U46" s="52">
        <f t="shared" si="29"/>
        <v>48</v>
      </c>
      <c r="V46" s="54">
        <v>6</v>
      </c>
      <c r="W46" s="55">
        <v>1</v>
      </c>
      <c r="X46" s="8">
        <f t="shared" si="30"/>
        <v>48</v>
      </c>
      <c r="Y46" s="83">
        <f t="shared" si="32"/>
        <v>336</v>
      </c>
    </row>
    <row r="47" spans="1:25" x14ac:dyDescent="0.15">
      <c r="A47" s="6"/>
      <c r="B47" s="28" t="s">
        <v>23</v>
      </c>
      <c r="C47" s="53">
        <v>8</v>
      </c>
      <c r="D47" s="54">
        <v>6</v>
      </c>
      <c r="E47" s="55">
        <v>1</v>
      </c>
      <c r="F47" s="52">
        <f t="shared" si="24"/>
        <v>48</v>
      </c>
      <c r="G47" s="54">
        <v>6</v>
      </c>
      <c r="H47" s="55">
        <v>1</v>
      </c>
      <c r="I47" s="52">
        <f t="shared" si="25"/>
        <v>48</v>
      </c>
      <c r="J47" s="54">
        <v>6</v>
      </c>
      <c r="K47" s="55">
        <v>1</v>
      </c>
      <c r="L47" s="52">
        <f t="shared" si="26"/>
        <v>48</v>
      </c>
      <c r="M47" s="54">
        <v>6</v>
      </c>
      <c r="N47" s="55">
        <v>1</v>
      </c>
      <c r="O47" s="52">
        <f t="shared" si="27"/>
        <v>48</v>
      </c>
      <c r="P47" s="54">
        <v>6</v>
      </c>
      <c r="Q47" s="55">
        <v>1</v>
      </c>
      <c r="R47" s="52">
        <f t="shared" si="28"/>
        <v>48</v>
      </c>
      <c r="S47" s="54">
        <v>6</v>
      </c>
      <c r="T47" s="55">
        <v>1</v>
      </c>
      <c r="U47" s="52">
        <f t="shared" si="29"/>
        <v>48</v>
      </c>
      <c r="V47" s="54">
        <v>6</v>
      </c>
      <c r="W47" s="55">
        <v>1</v>
      </c>
      <c r="X47" s="8">
        <f t="shared" si="30"/>
        <v>48</v>
      </c>
      <c r="Y47" s="83">
        <f t="shared" si="32"/>
        <v>336</v>
      </c>
    </row>
    <row r="48" spans="1:25" x14ac:dyDescent="0.15">
      <c r="A48" s="6"/>
      <c r="B48" s="30" t="s">
        <v>24</v>
      </c>
      <c r="C48" s="53">
        <v>5</v>
      </c>
      <c r="D48" s="54">
        <v>4</v>
      </c>
      <c r="E48" s="55">
        <v>1</v>
      </c>
      <c r="F48" s="52">
        <f t="shared" si="24"/>
        <v>20</v>
      </c>
      <c r="G48" s="54">
        <v>4</v>
      </c>
      <c r="H48" s="55">
        <v>1</v>
      </c>
      <c r="I48" s="52">
        <f t="shared" si="25"/>
        <v>20</v>
      </c>
      <c r="J48" s="54">
        <v>4</v>
      </c>
      <c r="K48" s="55">
        <v>1</v>
      </c>
      <c r="L48" s="52">
        <f t="shared" si="26"/>
        <v>20</v>
      </c>
      <c r="M48" s="54">
        <v>4</v>
      </c>
      <c r="N48" s="55">
        <v>1</v>
      </c>
      <c r="O48" s="52">
        <f t="shared" si="27"/>
        <v>20</v>
      </c>
      <c r="P48" s="54">
        <v>4</v>
      </c>
      <c r="Q48" s="55">
        <v>1</v>
      </c>
      <c r="R48" s="52">
        <f t="shared" si="28"/>
        <v>20</v>
      </c>
      <c r="S48" s="54">
        <v>4</v>
      </c>
      <c r="T48" s="55">
        <v>1</v>
      </c>
      <c r="U48" s="52">
        <f t="shared" si="29"/>
        <v>20</v>
      </c>
      <c r="V48" s="54">
        <v>4</v>
      </c>
      <c r="W48" s="55">
        <v>1</v>
      </c>
      <c r="X48" s="8">
        <f t="shared" si="30"/>
        <v>20</v>
      </c>
      <c r="Y48" s="83">
        <f t="shared" si="32"/>
        <v>140</v>
      </c>
    </row>
    <row r="49" spans="1:26" x14ac:dyDescent="0.15">
      <c r="A49" s="6"/>
      <c r="B49" s="30" t="s">
        <v>25</v>
      </c>
      <c r="C49" s="53">
        <v>0</v>
      </c>
      <c r="D49" s="54">
        <v>0</v>
      </c>
      <c r="E49" s="55">
        <v>0</v>
      </c>
      <c r="F49" s="52">
        <f t="shared" si="24"/>
        <v>0</v>
      </c>
      <c r="G49" s="54">
        <v>0</v>
      </c>
      <c r="H49" s="55">
        <v>0</v>
      </c>
      <c r="I49" s="52">
        <f t="shared" si="25"/>
        <v>0</v>
      </c>
      <c r="J49" s="54">
        <v>0</v>
      </c>
      <c r="K49" s="55">
        <v>0</v>
      </c>
      <c r="L49" s="52">
        <f t="shared" si="26"/>
        <v>0</v>
      </c>
      <c r="M49" s="54">
        <v>0</v>
      </c>
      <c r="N49" s="55">
        <v>0</v>
      </c>
      <c r="O49" s="52">
        <f t="shared" si="27"/>
        <v>0</v>
      </c>
      <c r="P49" s="54">
        <v>0</v>
      </c>
      <c r="Q49" s="55">
        <v>0</v>
      </c>
      <c r="R49" s="52">
        <f t="shared" si="28"/>
        <v>0</v>
      </c>
      <c r="S49" s="54">
        <v>0</v>
      </c>
      <c r="T49" s="55">
        <v>0</v>
      </c>
      <c r="U49" s="52">
        <f t="shared" si="29"/>
        <v>0</v>
      </c>
      <c r="V49" s="54">
        <v>0</v>
      </c>
      <c r="W49" s="55">
        <v>0</v>
      </c>
      <c r="X49" s="8">
        <f t="shared" si="30"/>
        <v>0</v>
      </c>
      <c r="Y49" s="83">
        <f t="shared" si="32"/>
        <v>0</v>
      </c>
    </row>
    <row r="50" spans="1:26" x14ac:dyDescent="0.15">
      <c r="A50" s="6"/>
      <c r="B50" s="30" t="s">
        <v>20</v>
      </c>
      <c r="C50" s="53">
        <v>0</v>
      </c>
      <c r="D50" s="54">
        <v>0</v>
      </c>
      <c r="E50" s="55">
        <v>0</v>
      </c>
      <c r="F50" s="52">
        <f t="shared" si="24"/>
        <v>0</v>
      </c>
      <c r="G50" s="54">
        <v>0</v>
      </c>
      <c r="H50" s="55">
        <v>0</v>
      </c>
      <c r="I50" s="52">
        <f t="shared" si="25"/>
        <v>0</v>
      </c>
      <c r="J50" s="54">
        <v>0</v>
      </c>
      <c r="K50" s="55">
        <v>0</v>
      </c>
      <c r="L50" s="52">
        <f t="shared" si="26"/>
        <v>0</v>
      </c>
      <c r="M50" s="54">
        <v>0</v>
      </c>
      <c r="N50" s="55">
        <v>0</v>
      </c>
      <c r="O50" s="52">
        <f t="shared" si="27"/>
        <v>0</v>
      </c>
      <c r="P50" s="54">
        <v>0</v>
      </c>
      <c r="Q50" s="55">
        <v>0</v>
      </c>
      <c r="R50" s="52">
        <f t="shared" si="28"/>
        <v>0</v>
      </c>
      <c r="S50" s="54">
        <v>0</v>
      </c>
      <c r="T50" s="55">
        <v>0</v>
      </c>
      <c r="U50" s="52">
        <f t="shared" si="29"/>
        <v>0</v>
      </c>
      <c r="V50" s="54">
        <v>0</v>
      </c>
      <c r="W50" s="55">
        <v>0</v>
      </c>
      <c r="X50" s="8">
        <f t="shared" si="30"/>
        <v>0</v>
      </c>
      <c r="Y50" s="83">
        <f t="shared" si="32"/>
        <v>0</v>
      </c>
    </row>
    <row r="51" spans="1:26" x14ac:dyDescent="0.15">
      <c r="A51" s="6"/>
      <c r="B51" s="97" t="s">
        <v>28</v>
      </c>
      <c r="C51" s="102"/>
      <c r="D51" s="99"/>
      <c r="E51" s="100"/>
      <c r="F51" s="100"/>
      <c r="G51" s="99"/>
      <c r="H51" s="100"/>
      <c r="I51" s="100"/>
      <c r="J51" s="99"/>
      <c r="K51" s="100"/>
      <c r="L51" s="100"/>
      <c r="M51" s="99"/>
      <c r="N51" s="100"/>
      <c r="O51" s="100"/>
      <c r="P51" s="99"/>
      <c r="Q51" s="100"/>
      <c r="R51" s="100"/>
      <c r="S51" s="99"/>
      <c r="T51" s="100"/>
      <c r="U51" s="100"/>
      <c r="V51" s="99"/>
      <c r="W51" s="100"/>
      <c r="X51" s="100">
        <f t="shared" si="30"/>
        <v>0</v>
      </c>
      <c r="Y51" s="101"/>
    </row>
    <row r="52" spans="1:26" x14ac:dyDescent="0.15">
      <c r="A52" s="6"/>
      <c r="B52" s="30" t="s">
        <v>32</v>
      </c>
      <c r="C52" s="53">
        <v>9</v>
      </c>
      <c r="D52" s="54">
        <v>6</v>
      </c>
      <c r="E52" s="55">
        <v>1</v>
      </c>
      <c r="F52" s="52">
        <f t="shared" si="24"/>
        <v>54</v>
      </c>
      <c r="G52" s="54">
        <v>6</v>
      </c>
      <c r="H52" s="55">
        <v>1</v>
      </c>
      <c r="I52" s="52">
        <f t="shared" si="25"/>
        <v>54</v>
      </c>
      <c r="J52" s="54">
        <v>6</v>
      </c>
      <c r="K52" s="55">
        <v>1</v>
      </c>
      <c r="L52" s="52">
        <f t="shared" si="26"/>
        <v>54</v>
      </c>
      <c r="M52" s="54">
        <v>6</v>
      </c>
      <c r="N52" s="55">
        <v>1</v>
      </c>
      <c r="O52" s="52">
        <f t="shared" si="27"/>
        <v>54</v>
      </c>
      <c r="P52" s="54">
        <v>6</v>
      </c>
      <c r="Q52" s="55">
        <v>1</v>
      </c>
      <c r="R52" s="52">
        <f t="shared" si="28"/>
        <v>54</v>
      </c>
      <c r="S52" s="54">
        <v>6</v>
      </c>
      <c r="T52" s="55">
        <v>1</v>
      </c>
      <c r="U52" s="52">
        <f t="shared" si="29"/>
        <v>54</v>
      </c>
      <c r="V52" s="54">
        <v>6</v>
      </c>
      <c r="W52" s="55">
        <v>1</v>
      </c>
      <c r="X52" s="8">
        <f t="shared" si="30"/>
        <v>54</v>
      </c>
      <c r="Y52" s="83">
        <f t="shared" ref="Y52:Y55" si="33">X52+U52+R52+O52+L52+I52+F52</f>
        <v>378</v>
      </c>
    </row>
    <row r="53" spans="1:26" x14ac:dyDescent="0.15">
      <c r="A53" s="6"/>
      <c r="B53" s="30" t="s">
        <v>31</v>
      </c>
      <c r="C53" s="53">
        <v>9</v>
      </c>
      <c r="D53" s="54">
        <v>6</v>
      </c>
      <c r="E53" s="55">
        <v>1</v>
      </c>
      <c r="F53" s="52">
        <f t="shared" si="24"/>
        <v>54</v>
      </c>
      <c r="G53" s="54">
        <v>6</v>
      </c>
      <c r="H53" s="55">
        <v>1</v>
      </c>
      <c r="I53" s="52">
        <f t="shared" si="25"/>
        <v>54</v>
      </c>
      <c r="J53" s="54">
        <v>6</v>
      </c>
      <c r="K53" s="55">
        <v>1</v>
      </c>
      <c r="L53" s="52">
        <f t="shared" si="26"/>
        <v>54</v>
      </c>
      <c r="M53" s="54">
        <v>6</v>
      </c>
      <c r="N53" s="55">
        <v>1</v>
      </c>
      <c r="O53" s="52">
        <f t="shared" si="27"/>
        <v>54</v>
      </c>
      <c r="P53" s="54">
        <v>6</v>
      </c>
      <c r="Q53" s="55">
        <v>1</v>
      </c>
      <c r="R53" s="52">
        <f t="shared" si="28"/>
        <v>54</v>
      </c>
      <c r="S53" s="54">
        <v>6</v>
      </c>
      <c r="T53" s="55">
        <v>1</v>
      </c>
      <c r="U53" s="52">
        <f t="shared" si="29"/>
        <v>54</v>
      </c>
      <c r="V53" s="54">
        <v>6</v>
      </c>
      <c r="W53" s="55">
        <v>1</v>
      </c>
      <c r="X53" s="8">
        <f t="shared" si="30"/>
        <v>54</v>
      </c>
      <c r="Y53" s="83">
        <f t="shared" si="33"/>
        <v>378</v>
      </c>
    </row>
    <row r="54" spans="1:26" x14ac:dyDescent="0.15">
      <c r="A54" s="6"/>
      <c r="B54" s="30" t="s">
        <v>33</v>
      </c>
      <c r="C54" s="53">
        <v>9</v>
      </c>
      <c r="D54" s="54">
        <v>6</v>
      </c>
      <c r="E54" s="55">
        <v>1</v>
      </c>
      <c r="F54" s="52">
        <f t="shared" si="24"/>
        <v>54</v>
      </c>
      <c r="G54" s="54">
        <v>6</v>
      </c>
      <c r="H54" s="55">
        <v>1</v>
      </c>
      <c r="I54" s="52">
        <f t="shared" si="25"/>
        <v>54</v>
      </c>
      <c r="J54" s="54">
        <v>6</v>
      </c>
      <c r="K54" s="55">
        <v>1</v>
      </c>
      <c r="L54" s="52">
        <f t="shared" si="26"/>
        <v>54</v>
      </c>
      <c r="M54" s="54">
        <v>6</v>
      </c>
      <c r="N54" s="55">
        <v>1</v>
      </c>
      <c r="O54" s="52">
        <f t="shared" si="27"/>
        <v>54</v>
      </c>
      <c r="P54" s="54">
        <v>6</v>
      </c>
      <c r="Q54" s="55">
        <v>1</v>
      </c>
      <c r="R54" s="52">
        <f t="shared" si="28"/>
        <v>54</v>
      </c>
      <c r="S54" s="54">
        <v>6</v>
      </c>
      <c r="T54" s="55">
        <v>1</v>
      </c>
      <c r="U54" s="52">
        <f t="shared" si="29"/>
        <v>54</v>
      </c>
      <c r="V54" s="54">
        <v>6</v>
      </c>
      <c r="W54" s="55">
        <v>1</v>
      </c>
      <c r="X54" s="8">
        <f t="shared" si="30"/>
        <v>54</v>
      </c>
      <c r="Y54" s="83">
        <f t="shared" si="33"/>
        <v>378</v>
      </c>
    </row>
    <row r="55" spans="1:26" x14ac:dyDescent="0.15">
      <c r="A55" s="6"/>
      <c r="B55" s="30" t="s">
        <v>20</v>
      </c>
      <c r="C55" s="53">
        <v>0</v>
      </c>
      <c r="D55" s="54">
        <v>0</v>
      </c>
      <c r="E55" s="55">
        <v>0</v>
      </c>
      <c r="F55" s="52">
        <f t="shared" si="24"/>
        <v>0</v>
      </c>
      <c r="G55" s="54">
        <v>0</v>
      </c>
      <c r="H55" s="55">
        <v>0</v>
      </c>
      <c r="I55" s="52">
        <f t="shared" si="25"/>
        <v>0</v>
      </c>
      <c r="J55" s="54">
        <v>0</v>
      </c>
      <c r="K55" s="55">
        <v>0</v>
      </c>
      <c r="L55" s="52">
        <f t="shared" si="26"/>
        <v>0</v>
      </c>
      <c r="M55" s="54">
        <v>0</v>
      </c>
      <c r="N55" s="55">
        <v>0</v>
      </c>
      <c r="O55" s="52">
        <f t="shared" si="27"/>
        <v>0</v>
      </c>
      <c r="P55" s="54">
        <v>0</v>
      </c>
      <c r="Q55" s="55">
        <v>0</v>
      </c>
      <c r="R55" s="52">
        <f t="shared" si="28"/>
        <v>0</v>
      </c>
      <c r="S55" s="54">
        <v>0</v>
      </c>
      <c r="T55" s="55">
        <v>0</v>
      </c>
      <c r="U55" s="52">
        <f t="shared" si="29"/>
        <v>0</v>
      </c>
      <c r="V55" s="54">
        <v>0</v>
      </c>
      <c r="W55" s="55">
        <v>0</v>
      </c>
      <c r="X55" s="8">
        <f t="shared" si="30"/>
        <v>0</v>
      </c>
      <c r="Y55" s="83">
        <f t="shared" si="33"/>
        <v>0</v>
      </c>
    </row>
    <row r="56" spans="1:26" ht="14" thickBot="1" x14ac:dyDescent="0.2">
      <c r="A56" s="6"/>
      <c r="B56" s="31" t="s">
        <v>20</v>
      </c>
      <c r="C56" s="56">
        <v>0</v>
      </c>
      <c r="D56" s="54">
        <v>0</v>
      </c>
      <c r="E56" s="55">
        <v>0</v>
      </c>
      <c r="F56" s="52">
        <f t="shared" si="24"/>
        <v>0</v>
      </c>
      <c r="G56" s="54">
        <v>0</v>
      </c>
      <c r="H56" s="55">
        <v>0</v>
      </c>
      <c r="I56" s="52">
        <f t="shared" si="25"/>
        <v>0</v>
      </c>
      <c r="J56" s="54">
        <v>0</v>
      </c>
      <c r="K56" s="55">
        <v>0</v>
      </c>
      <c r="L56" s="52">
        <f t="shared" si="26"/>
        <v>0</v>
      </c>
      <c r="M56" s="54">
        <v>0</v>
      </c>
      <c r="N56" s="55">
        <v>0</v>
      </c>
      <c r="O56" s="52">
        <f t="shared" si="27"/>
        <v>0</v>
      </c>
      <c r="P56" s="54">
        <v>0</v>
      </c>
      <c r="Q56" s="55">
        <v>0</v>
      </c>
      <c r="R56" s="52">
        <f t="shared" si="28"/>
        <v>0</v>
      </c>
      <c r="S56" s="54">
        <v>0</v>
      </c>
      <c r="T56" s="55">
        <v>0</v>
      </c>
      <c r="U56" s="52">
        <f t="shared" si="29"/>
        <v>0</v>
      </c>
      <c r="V56" s="54">
        <v>0</v>
      </c>
      <c r="W56" s="55">
        <v>0</v>
      </c>
      <c r="X56" s="8">
        <f t="shared" si="30"/>
        <v>0</v>
      </c>
      <c r="Y56" s="84">
        <f>X56+U56+R56+O56+L56+I56+F56</f>
        <v>0</v>
      </c>
    </row>
    <row r="57" spans="1:26" s="9" customFormat="1" ht="17.25" customHeight="1" thickBot="1" x14ac:dyDescent="0.2">
      <c r="B57" s="10" t="s">
        <v>26</v>
      </c>
      <c r="C57" s="11"/>
      <c r="D57" s="114">
        <f>E143</f>
        <v>672</v>
      </c>
      <c r="E57" s="115"/>
      <c r="F57" s="12"/>
      <c r="G57" s="114">
        <f>H143</f>
        <v>672</v>
      </c>
      <c r="H57" s="115"/>
      <c r="I57" s="12"/>
      <c r="J57" s="114">
        <f>K143</f>
        <v>712</v>
      </c>
      <c r="K57" s="115"/>
      <c r="L57" s="12"/>
      <c r="M57" s="114">
        <f>N143</f>
        <v>752</v>
      </c>
      <c r="N57" s="115"/>
      <c r="O57" s="12"/>
      <c r="P57" s="114">
        <f>Q143</f>
        <v>752</v>
      </c>
      <c r="Q57" s="115"/>
      <c r="R57" s="12"/>
      <c r="S57" s="114">
        <f>T143</f>
        <v>752</v>
      </c>
      <c r="T57" s="115"/>
      <c r="U57" s="12"/>
      <c r="V57" s="114">
        <f>W143</f>
        <v>712</v>
      </c>
      <c r="W57" s="115"/>
      <c r="X57" s="12"/>
      <c r="Y57" s="24">
        <f>SUM(Y38:Y56)</f>
        <v>5024</v>
      </c>
    </row>
    <row r="58" spans="1:26" ht="17.25" customHeight="1" thickBot="1" x14ac:dyDescent="0.2">
      <c r="B58" s="13" t="s">
        <v>27</v>
      </c>
      <c r="C58" s="14"/>
      <c r="D58" s="126">
        <f>IF(D35=0,"-",D57/D35)</f>
        <v>0.33600000000000002</v>
      </c>
      <c r="E58" s="127"/>
      <c r="F58" s="15"/>
      <c r="G58" s="126">
        <f>IF(G35=0,"-",G57/G35)</f>
        <v>0.28000000000000003</v>
      </c>
      <c r="H58" s="127"/>
      <c r="I58" s="15"/>
      <c r="J58" s="126">
        <f>IF(J35=0,"-",J57/J35)</f>
        <v>0.26370370370370372</v>
      </c>
      <c r="K58" s="127"/>
      <c r="L58" s="15"/>
      <c r="M58" s="126">
        <f>IF(M35=0,"-",M57/M35)</f>
        <v>0.24258064516129033</v>
      </c>
      <c r="N58" s="127"/>
      <c r="O58" s="15"/>
      <c r="P58" s="126">
        <f>IF(P35=0,"-",P57/P35)</f>
        <v>0.22117647058823531</v>
      </c>
      <c r="Q58" s="127"/>
      <c r="R58" s="15"/>
      <c r="S58" s="126">
        <f>IF(S35=0,"-",S57/S35)</f>
        <v>0.188</v>
      </c>
      <c r="T58" s="127"/>
      <c r="U58" s="15"/>
      <c r="V58" s="126">
        <f>IF(V35=0,"-",V57/V35)</f>
        <v>0.19777777777777777</v>
      </c>
      <c r="W58" s="127"/>
      <c r="X58" s="15"/>
      <c r="Y58" s="16">
        <f>Y57/Y35</f>
        <v>0.2369811320754717</v>
      </c>
      <c r="Z58" s="17"/>
    </row>
    <row r="59" spans="1:26" s="9" customFormat="1" ht="16.5" customHeight="1" thickBot="1" x14ac:dyDescent="0.2">
      <c r="B59" s="85" t="s">
        <v>54</v>
      </c>
      <c r="C59" s="86"/>
      <c r="D59" s="128">
        <f>D57+D29</f>
        <v>991</v>
      </c>
      <c r="E59" s="129"/>
      <c r="F59" s="87"/>
      <c r="G59" s="128">
        <f>G29+G57</f>
        <v>991</v>
      </c>
      <c r="H59" s="129"/>
      <c r="I59" s="87"/>
      <c r="J59" s="128">
        <f>J29+J57</f>
        <v>1031</v>
      </c>
      <c r="K59" s="129"/>
      <c r="L59" s="87"/>
      <c r="M59" s="128">
        <f>M29+M57</f>
        <v>1071</v>
      </c>
      <c r="N59" s="129"/>
      <c r="O59" s="87"/>
      <c r="P59" s="128">
        <f>P29+P57</f>
        <v>1071</v>
      </c>
      <c r="Q59" s="129"/>
      <c r="R59" s="87"/>
      <c r="S59" s="128">
        <f>S29+S57</f>
        <v>1071</v>
      </c>
      <c r="T59" s="129"/>
      <c r="U59" s="87"/>
      <c r="V59" s="128">
        <f>V29+V57</f>
        <v>1031</v>
      </c>
      <c r="W59" s="129"/>
      <c r="X59" s="18"/>
      <c r="Y59" s="24">
        <f>Y29+Y57</f>
        <v>7257</v>
      </c>
    </row>
    <row r="60" spans="1:26" ht="16.5" customHeight="1" thickBot="1" x14ac:dyDescent="0.2">
      <c r="B60" s="88" t="s">
        <v>55</v>
      </c>
      <c r="C60" s="89"/>
      <c r="D60" s="124">
        <f>D59/(SUM(D35+D7))</f>
        <v>0.31967741935483873</v>
      </c>
      <c r="E60" s="125"/>
      <c r="F60" s="90"/>
      <c r="G60" s="124">
        <f>G59/(SUM(G35+G7))</f>
        <v>0.26783783783783782</v>
      </c>
      <c r="H60" s="125"/>
      <c r="I60" s="90"/>
      <c r="J60" s="124">
        <f>J59/(SUM(J35+J7))</f>
        <v>0.24547619047619049</v>
      </c>
      <c r="K60" s="125"/>
      <c r="L60" s="90"/>
      <c r="M60" s="124">
        <f>M59/(SUM(M35+M7))</f>
        <v>0.22547368421052633</v>
      </c>
      <c r="N60" s="125"/>
      <c r="O60" s="90"/>
      <c r="P60" s="124">
        <f>P59/(SUM(P35+P7))</f>
        <v>0.20207547169811321</v>
      </c>
      <c r="Q60" s="125"/>
      <c r="R60" s="90"/>
      <c r="S60" s="124">
        <f>S59/(SUM(S35+S7))</f>
        <v>0.17849999999999999</v>
      </c>
      <c r="T60" s="125"/>
      <c r="U60" s="90"/>
      <c r="V60" s="124">
        <f>V59/(SUM(V35+V7))</f>
        <v>0.18087719298245614</v>
      </c>
      <c r="W60" s="125"/>
      <c r="X60" s="19"/>
      <c r="Y60" s="16">
        <f>Y59/(SUM(Y35+Y7))</f>
        <v>0.22158778625954198</v>
      </c>
    </row>
    <row r="61" spans="1:26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6" ht="14" thickBo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6" ht="17.25" customHeight="1" thickBot="1" x14ac:dyDescent="0.2">
      <c r="B63" s="15" t="s">
        <v>50</v>
      </c>
      <c r="C63" s="5"/>
      <c r="D63" s="112" t="s">
        <v>1</v>
      </c>
      <c r="E63" s="113"/>
      <c r="F63" s="40"/>
      <c r="G63" s="112" t="s">
        <v>2</v>
      </c>
      <c r="H63" s="113"/>
      <c r="I63" s="40"/>
      <c r="J63" s="112" t="s">
        <v>3</v>
      </c>
      <c r="K63" s="113"/>
      <c r="L63" s="40"/>
      <c r="M63" s="112" t="s">
        <v>4</v>
      </c>
      <c r="N63" s="113"/>
      <c r="O63" s="40"/>
      <c r="P63" s="112" t="s">
        <v>5</v>
      </c>
      <c r="Q63" s="113"/>
      <c r="R63" s="40"/>
      <c r="S63" s="112" t="s">
        <v>6</v>
      </c>
      <c r="T63" s="113"/>
      <c r="U63" s="40"/>
      <c r="V63" s="112" t="s">
        <v>7</v>
      </c>
      <c r="W63" s="113"/>
      <c r="X63" s="41"/>
      <c r="Y63" s="134" t="s">
        <v>8</v>
      </c>
      <c r="Z63" s="135"/>
    </row>
    <row r="64" spans="1:26" s="27" customFormat="1" ht="9.75" customHeight="1" x14ac:dyDescent="0.15">
      <c r="B64" s="32"/>
      <c r="D64" s="47"/>
      <c r="E64" s="48"/>
      <c r="F64" s="39"/>
      <c r="G64" s="47"/>
      <c r="H64" s="48"/>
      <c r="I64" s="39"/>
      <c r="J64" s="47"/>
      <c r="K64" s="48"/>
      <c r="L64" s="38"/>
      <c r="M64" s="47"/>
      <c r="N64" s="48"/>
      <c r="O64" s="39"/>
      <c r="P64" s="47"/>
      <c r="Q64" s="48"/>
      <c r="R64" s="39"/>
      <c r="S64" s="47"/>
      <c r="T64" s="48"/>
      <c r="U64" s="39"/>
      <c r="V64" s="47"/>
      <c r="W64" s="48"/>
      <c r="X64" s="5"/>
      <c r="Y64" s="136"/>
      <c r="Z64" s="137"/>
    </row>
    <row r="65" spans="2:26" x14ac:dyDescent="0.15">
      <c r="B65" s="65" t="s">
        <v>40</v>
      </c>
      <c r="C65" s="66"/>
      <c r="D65" s="67"/>
      <c r="E65" s="68"/>
      <c r="F65" s="69"/>
      <c r="G65" s="67"/>
      <c r="H65" s="68"/>
      <c r="I65" s="69"/>
      <c r="J65" s="67"/>
      <c r="K65" s="68"/>
      <c r="L65" s="70"/>
      <c r="M65" s="67"/>
      <c r="N65" s="68"/>
      <c r="O65" s="69"/>
      <c r="P65" s="67"/>
      <c r="Q65" s="68"/>
      <c r="R65" s="69"/>
      <c r="S65" s="67"/>
      <c r="T65" s="68"/>
      <c r="U65" s="69"/>
      <c r="V65" s="67"/>
      <c r="W65" s="68"/>
      <c r="X65" s="66"/>
      <c r="Y65" s="132"/>
      <c r="Z65" s="133"/>
    </row>
    <row r="66" spans="2:26" x14ac:dyDescent="0.15">
      <c r="B66" s="25" t="s">
        <v>41</v>
      </c>
      <c r="C66" s="5"/>
      <c r="D66" s="42">
        <f>D5</f>
        <v>900</v>
      </c>
      <c r="E66" s="43"/>
      <c r="F66" s="5"/>
      <c r="G66" s="42">
        <f>G5</f>
        <v>1000</v>
      </c>
      <c r="H66" s="43"/>
      <c r="I66" s="5"/>
      <c r="J66" s="42">
        <f>J5</f>
        <v>1100</v>
      </c>
      <c r="K66" s="43"/>
      <c r="L66" s="5"/>
      <c r="M66" s="42">
        <f>M5</f>
        <v>1150</v>
      </c>
      <c r="N66" s="43"/>
      <c r="O66" s="5"/>
      <c r="P66" s="42">
        <f>P5</f>
        <v>1400</v>
      </c>
      <c r="Q66" s="43"/>
      <c r="R66" s="5"/>
      <c r="S66" s="42">
        <f>S5</f>
        <v>1500</v>
      </c>
      <c r="T66" s="43"/>
      <c r="U66" s="5"/>
      <c r="V66" s="42">
        <f>V5</f>
        <v>1600</v>
      </c>
      <c r="W66" s="43"/>
      <c r="Y66" s="42">
        <f>SUM(D66:V66)</f>
        <v>8650</v>
      </c>
      <c r="Z66" s="43"/>
    </row>
    <row r="67" spans="2:26" x14ac:dyDescent="0.15">
      <c r="B67" s="25" t="s">
        <v>42</v>
      </c>
      <c r="C67" s="5"/>
      <c r="D67" s="42">
        <f>D6</f>
        <v>200</v>
      </c>
      <c r="E67" s="43"/>
      <c r="F67" s="5"/>
      <c r="G67" s="42">
        <f>G6</f>
        <v>300</v>
      </c>
      <c r="H67" s="43"/>
      <c r="I67" s="5"/>
      <c r="J67" s="42">
        <f>J6</f>
        <v>400</v>
      </c>
      <c r="K67" s="43"/>
      <c r="L67" s="5"/>
      <c r="M67" s="42">
        <f>M6</f>
        <v>500</v>
      </c>
      <c r="N67" s="43"/>
      <c r="O67" s="5"/>
      <c r="P67" s="42">
        <f>P6</f>
        <v>500</v>
      </c>
      <c r="Q67" s="43"/>
      <c r="R67" s="5"/>
      <c r="S67" s="42">
        <f>S6</f>
        <v>500</v>
      </c>
      <c r="T67" s="43"/>
      <c r="U67" s="5"/>
      <c r="V67" s="42">
        <f>V6</f>
        <v>500</v>
      </c>
      <c r="W67" s="43"/>
      <c r="Y67" s="42">
        <f t="shared" ref="Y67:Y68" si="34">SUM(D67:V67)</f>
        <v>2900</v>
      </c>
      <c r="Z67" s="43"/>
    </row>
    <row r="68" spans="2:26" x14ac:dyDescent="0.15">
      <c r="B68" s="15" t="s">
        <v>43</v>
      </c>
      <c r="C68" s="15"/>
      <c r="D68" s="93">
        <f>D66+D67</f>
        <v>1100</v>
      </c>
      <c r="E68" s="92"/>
      <c r="F68" s="15"/>
      <c r="G68" s="93">
        <f>G66+G67</f>
        <v>1300</v>
      </c>
      <c r="H68" s="92"/>
      <c r="I68" s="15"/>
      <c r="J68" s="93">
        <f>J66+J67</f>
        <v>1500</v>
      </c>
      <c r="K68" s="92"/>
      <c r="L68" s="15"/>
      <c r="M68" s="93">
        <f>M66+M67</f>
        <v>1650</v>
      </c>
      <c r="N68" s="92"/>
      <c r="O68" s="15"/>
      <c r="P68" s="93">
        <f>P66+P67</f>
        <v>1900</v>
      </c>
      <c r="Q68" s="92"/>
      <c r="R68" s="15"/>
      <c r="S68" s="93">
        <f>S66+S67</f>
        <v>2000</v>
      </c>
      <c r="T68" s="92"/>
      <c r="U68" s="15"/>
      <c r="V68" s="93">
        <f>V66+V67</f>
        <v>2100</v>
      </c>
      <c r="W68" s="92"/>
      <c r="X68" s="15"/>
      <c r="Y68" s="93">
        <f t="shared" si="34"/>
        <v>11550</v>
      </c>
      <c r="Z68" s="43"/>
    </row>
    <row r="69" spans="2:26" x14ac:dyDescent="0.15">
      <c r="B69" s="5"/>
      <c r="C69" s="5"/>
      <c r="D69" s="44"/>
      <c r="E69" s="43"/>
      <c r="F69" s="5"/>
      <c r="G69" s="44"/>
      <c r="H69" s="43"/>
      <c r="I69" s="5"/>
      <c r="J69" s="44"/>
      <c r="K69" s="43"/>
      <c r="L69" s="5"/>
      <c r="M69" s="44"/>
      <c r="N69" s="43"/>
      <c r="O69" s="5"/>
      <c r="P69" s="44"/>
      <c r="Q69" s="43"/>
      <c r="R69" s="5"/>
      <c r="S69" s="44"/>
      <c r="T69" s="43"/>
      <c r="U69" s="5"/>
      <c r="V69" s="44"/>
      <c r="W69" s="43"/>
      <c r="Y69" s="44"/>
      <c r="Z69" s="43"/>
    </row>
    <row r="70" spans="2:26" x14ac:dyDescent="0.15">
      <c r="B70" s="25" t="s">
        <v>45</v>
      </c>
      <c r="C70" s="5"/>
      <c r="D70" s="45">
        <f>SUM(E101:E105)</f>
        <v>186</v>
      </c>
      <c r="E70" s="63">
        <f>D70/D68</f>
        <v>0.1690909090909091</v>
      </c>
      <c r="F70" s="5"/>
      <c r="G70" s="45">
        <f>SUM(H101:H105)</f>
        <v>186</v>
      </c>
      <c r="H70" s="63">
        <f>G70/G68</f>
        <v>0.14307692307692307</v>
      </c>
      <c r="I70" s="5"/>
      <c r="J70" s="45">
        <f>SUM(K101:K105)</f>
        <v>186</v>
      </c>
      <c r="K70" s="46">
        <f>J70/J68</f>
        <v>0.124</v>
      </c>
      <c r="L70" s="5"/>
      <c r="M70" s="45">
        <f>SUM(N101:N105)</f>
        <v>186</v>
      </c>
      <c r="N70" s="63">
        <f>M70/M68</f>
        <v>0.11272727272727273</v>
      </c>
      <c r="O70" s="5"/>
      <c r="P70" s="45">
        <f>SUM(Q101:Q105)</f>
        <v>186</v>
      </c>
      <c r="Q70" s="63">
        <f>P70/P68</f>
        <v>9.7894736842105257E-2</v>
      </c>
      <c r="R70" s="5"/>
      <c r="S70" s="45">
        <f>SUM(T101:T105)</f>
        <v>186</v>
      </c>
      <c r="T70" s="63">
        <f>S70/S68</f>
        <v>9.2999999999999999E-2</v>
      </c>
      <c r="U70" s="5"/>
      <c r="V70" s="45">
        <f>SUM(W101:W105)</f>
        <v>186</v>
      </c>
      <c r="W70" s="63">
        <f>V70/V68</f>
        <v>8.8571428571428565E-2</v>
      </c>
      <c r="Y70" s="45">
        <f>V70+S70+P70+M70+J70+G70+D70</f>
        <v>1302</v>
      </c>
      <c r="Z70" s="63">
        <f>Y70/Y68</f>
        <v>0.11272727272727273</v>
      </c>
    </row>
    <row r="71" spans="2:26" x14ac:dyDescent="0.15">
      <c r="B71" s="25" t="s">
        <v>44</v>
      </c>
      <c r="C71" s="5"/>
      <c r="D71" s="45">
        <f>SUM(E107:E113)</f>
        <v>79</v>
      </c>
      <c r="E71" s="63">
        <f>D71/D66</f>
        <v>8.7777777777777774E-2</v>
      </c>
      <c r="F71" s="5"/>
      <c r="G71" s="45">
        <f>SUM(H107:H113)</f>
        <v>79</v>
      </c>
      <c r="H71" s="63">
        <f>G71/G66</f>
        <v>7.9000000000000001E-2</v>
      </c>
      <c r="I71" s="5"/>
      <c r="J71" s="45">
        <f>SUM(K107:K113)</f>
        <v>79</v>
      </c>
      <c r="K71" s="46">
        <f>J71/J66</f>
        <v>7.1818181818181823E-2</v>
      </c>
      <c r="L71" s="5"/>
      <c r="M71" s="45">
        <f>SUM(N107:N113)</f>
        <v>79</v>
      </c>
      <c r="N71" s="63">
        <f>M71/M66</f>
        <v>6.8695652173913047E-2</v>
      </c>
      <c r="O71" s="5"/>
      <c r="P71" s="45">
        <f>SUM(Q107:Q113)</f>
        <v>79</v>
      </c>
      <c r="Q71" s="63">
        <f>P71/P66</f>
        <v>5.6428571428571425E-2</v>
      </c>
      <c r="R71" s="5"/>
      <c r="S71" s="45">
        <f>SUM(T107:T113)</f>
        <v>79</v>
      </c>
      <c r="T71" s="63">
        <f>S71/S66</f>
        <v>5.2666666666666667E-2</v>
      </c>
      <c r="U71" s="5"/>
      <c r="V71" s="45">
        <f>SUM(W107:W113)</f>
        <v>79</v>
      </c>
      <c r="W71" s="63">
        <f>V71/V66</f>
        <v>4.9375000000000002E-2</v>
      </c>
      <c r="Y71" s="45">
        <f t="shared" ref="Y71:Y72" si="35">V71+S71+P71+M71+J71+G71+D71</f>
        <v>553</v>
      </c>
      <c r="Z71" s="63">
        <f>Y71/Y66</f>
        <v>6.3930635838150285E-2</v>
      </c>
    </row>
    <row r="72" spans="2:26" x14ac:dyDescent="0.15">
      <c r="B72" s="25" t="s">
        <v>48</v>
      </c>
      <c r="C72" s="5"/>
      <c r="D72" s="45">
        <f>SUM(E115:E119)</f>
        <v>54</v>
      </c>
      <c r="E72" s="63">
        <f>D72/D67</f>
        <v>0.27</v>
      </c>
      <c r="F72" s="5"/>
      <c r="G72" s="45">
        <f>SUM(H115:H119)</f>
        <v>54</v>
      </c>
      <c r="H72" s="63">
        <f>G72/G67</f>
        <v>0.18</v>
      </c>
      <c r="I72" s="5"/>
      <c r="J72" s="45">
        <f>SUM(K115:K119)</f>
        <v>54</v>
      </c>
      <c r="K72" s="46">
        <f>J72/J67</f>
        <v>0.13500000000000001</v>
      </c>
      <c r="L72" s="5"/>
      <c r="M72" s="45">
        <f>SUM(N115:N119)</f>
        <v>54</v>
      </c>
      <c r="N72" s="63">
        <f>M72/M67</f>
        <v>0.108</v>
      </c>
      <c r="O72" s="5"/>
      <c r="P72" s="45">
        <f>SUM(Q115:Q119)</f>
        <v>54</v>
      </c>
      <c r="Q72" s="63">
        <f>P72/P67</f>
        <v>0.108</v>
      </c>
      <c r="R72" s="5"/>
      <c r="S72" s="45">
        <f>SUM(T115:T119)</f>
        <v>54</v>
      </c>
      <c r="T72" s="63">
        <f>S72/S67</f>
        <v>0.108</v>
      </c>
      <c r="U72" s="5"/>
      <c r="V72" s="45">
        <f>SUM(W115:W119)</f>
        <v>54</v>
      </c>
      <c r="W72" s="63">
        <f>V72/V67</f>
        <v>0.108</v>
      </c>
      <c r="Y72" s="45">
        <f t="shared" si="35"/>
        <v>378</v>
      </c>
      <c r="Z72" s="63">
        <f>Y72/Y67</f>
        <v>0.13034482758620689</v>
      </c>
    </row>
    <row r="73" spans="2:26" ht="18" customHeight="1" x14ac:dyDescent="0.15">
      <c r="B73" s="75" t="s">
        <v>46</v>
      </c>
      <c r="C73" s="75"/>
      <c r="D73" s="76">
        <f>SUM(D70:D72)</f>
        <v>319</v>
      </c>
      <c r="E73" s="77">
        <f>D73/D68</f>
        <v>0.28999999999999998</v>
      </c>
      <c r="F73" s="75"/>
      <c r="G73" s="76">
        <f>SUM(G70:G72)</f>
        <v>319</v>
      </c>
      <c r="H73" s="77">
        <f>G73/G68</f>
        <v>0.2453846153846154</v>
      </c>
      <c r="I73" s="75"/>
      <c r="J73" s="76">
        <f>SUM(J70:J72)</f>
        <v>319</v>
      </c>
      <c r="K73" s="78">
        <f>J73/J68</f>
        <v>0.21266666666666667</v>
      </c>
      <c r="L73" s="75"/>
      <c r="M73" s="76">
        <f>SUM(M70:M72)</f>
        <v>319</v>
      </c>
      <c r="N73" s="77">
        <f>M73/M68</f>
        <v>0.19333333333333333</v>
      </c>
      <c r="O73" s="75"/>
      <c r="P73" s="76">
        <f>SUM(P70:P72)</f>
        <v>319</v>
      </c>
      <c r="Q73" s="77">
        <f>P73/P68</f>
        <v>0.16789473684210526</v>
      </c>
      <c r="R73" s="75"/>
      <c r="S73" s="76">
        <f>SUM(S70:S72)</f>
        <v>319</v>
      </c>
      <c r="T73" s="77">
        <f>S73/S68</f>
        <v>0.1595</v>
      </c>
      <c r="U73" s="75"/>
      <c r="V73" s="76">
        <f>SUM(V70:V72)</f>
        <v>319</v>
      </c>
      <c r="W73" s="77">
        <f>V73/V68</f>
        <v>0.1519047619047619</v>
      </c>
      <c r="X73" s="75"/>
      <c r="Y73" s="76">
        <f>SUM(Y70:Y72)</f>
        <v>2233</v>
      </c>
      <c r="Z73" s="77">
        <f>Y73/Y68</f>
        <v>0.19333333333333333</v>
      </c>
    </row>
    <row r="74" spans="2:26" x14ac:dyDescent="0.15">
      <c r="B74" s="5"/>
      <c r="C74" s="5"/>
      <c r="D74" s="45"/>
      <c r="E74" s="64"/>
      <c r="F74" s="5"/>
      <c r="G74" s="45"/>
      <c r="H74" s="64"/>
      <c r="I74" s="5"/>
      <c r="J74" s="45"/>
      <c r="K74" s="43"/>
      <c r="L74" s="5"/>
      <c r="M74" s="45"/>
      <c r="N74" s="64"/>
      <c r="O74" s="5"/>
      <c r="P74" s="45"/>
      <c r="Q74" s="64"/>
      <c r="R74" s="5"/>
      <c r="S74" s="45"/>
      <c r="T74" s="64"/>
      <c r="U74" s="5"/>
      <c r="V74" s="45"/>
      <c r="W74" s="64"/>
      <c r="Y74" s="44"/>
      <c r="Z74" s="64"/>
    </row>
    <row r="75" spans="2:26" x14ac:dyDescent="0.15">
      <c r="B75" s="65" t="s">
        <v>47</v>
      </c>
      <c r="C75" s="66"/>
      <c r="D75" s="71"/>
      <c r="E75" s="72"/>
      <c r="F75" s="66"/>
      <c r="G75" s="71"/>
      <c r="H75" s="72"/>
      <c r="I75" s="66"/>
      <c r="J75" s="71"/>
      <c r="K75" s="73"/>
      <c r="L75" s="66"/>
      <c r="M75" s="71"/>
      <c r="N75" s="72"/>
      <c r="O75" s="66"/>
      <c r="P75" s="71"/>
      <c r="Q75" s="72"/>
      <c r="R75" s="66"/>
      <c r="S75" s="71"/>
      <c r="T75" s="72"/>
      <c r="U75" s="66"/>
      <c r="V75" s="71"/>
      <c r="W75" s="72"/>
      <c r="X75" s="66"/>
      <c r="Y75" s="74"/>
      <c r="Z75" s="72"/>
    </row>
    <row r="76" spans="2:26" x14ac:dyDescent="0.15">
      <c r="B76" s="25" t="s">
        <v>41</v>
      </c>
      <c r="C76" s="5"/>
      <c r="D76" s="45">
        <f>D33</f>
        <v>1200</v>
      </c>
      <c r="E76" s="64"/>
      <c r="F76" s="5"/>
      <c r="G76" s="45">
        <f>G33</f>
        <v>1400</v>
      </c>
      <c r="H76" s="64"/>
      <c r="I76" s="5"/>
      <c r="J76" s="45">
        <f>J33</f>
        <v>1500</v>
      </c>
      <c r="K76" s="43"/>
      <c r="L76" s="5"/>
      <c r="M76" s="45">
        <f>M33</f>
        <v>1800</v>
      </c>
      <c r="N76" s="64"/>
      <c r="O76" s="5"/>
      <c r="P76" s="45">
        <f>P33</f>
        <v>2000</v>
      </c>
      <c r="Q76" s="64"/>
      <c r="R76" s="5"/>
      <c r="S76" s="45">
        <f>S33</f>
        <v>2400</v>
      </c>
      <c r="T76" s="64"/>
      <c r="U76" s="5"/>
      <c r="V76" s="45">
        <f>V33</f>
        <v>2200</v>
      </c>
      <c r="W76" s="64"/>
      <c r="Y76" s="42">
        <f t="shared" ref="Y76:Y78" si="36">SUM(D76:V76)</f>
        <v>12500</v>
      </c>
      <c r="Z76" s="64"/>
    </row>
    <row r="77" spans="2:26" x14ac:dyDescent="0.15">
      <c r="B77" s="25" t="s">
        <v>42</v>
      </c>
      <c r="C77" s="5"/>
      <c r="D77" s="45">
        <f>D34</f>
        <v>800</v>
      </c>
      <c r="E77" s="64"/>
      <c r="F77" s="5"/>
      <c r="G77" s="45">
        <f>G34</f>
        <v>1000</v>
      </c>
      <c r="H77" s="64"/>
      <c r="I77" s="5"/>
      <c r="J77" s="45">
        <f>J34</f>
        <v>1200</v>
      </c>
      <c r="K77" s="43"/>
      <c r="L77" s="5"/>
      <c r="M77" s="45">
        <f>M34</f>
        <v>1300</v>
      </c>
      <c r="N77" s="64"/>
      <c r="O77" s="5"/>
      <c r="P77" s="45">
        <f>P34</f>
        <v>1400</v>
      </c>
      <c r="Q77" s="64"/>
      <c r="R77" s="5"/>
      <c r="S77" s="45">
        <f>S34</f>
        <v>1600</v>
      </c>
      <c r="T77" s="64"/>
      <c r="U77" s="5"/>
      <c r="V77" s="45">
        <f>V34</f>
        <v>1400</v>
      </c>
      <c r="W77" s="64"/>
      <c r="Y77" s="42">
        <f t="shared" si="36"/>
        <v>8700</v>
      </c>
      <c r="Z77" s="64"/>
    </row>
    <row r="78" spans="2:26" x14ac:dyDescent="0.15">
      <c r="B78" s="15" t="s">
        <v>43</v>
      </c>
      <c r="C78" s="15"/>
      <c r="D78" s="59">
        <f>SUM(D75:D77)</f>
        <v>2000</v>
      </c>
      <c r="E78" s="91"/>
      <c r="F78" s="15"/>
      <c r="G78" s="59">
        <f>SUM(G75:G77)</f>
        <v>2400</v>
      </c>
      <c r="H78" s="91"/>
      <c r="I78" s="15"/>
      <c r="J78" s="59">
        <f>SUM(J75:J77)</f>
        <v>2700</v>
      </c>
      <c r="K78" s="92"/>
      <c r="L78" s="15"/>
      <c r="M78" s="59">
        <f>SUM(M75:M77)</f>
        <v>3100</v>
      </c>
      <c r="N78" s="91"/>
      <c r="O78" s="15"/>
      <c r="P78" s="59">
        <f>SUM(P75:P77)</f>
        <v>3400</v>
      </c>
      <c r="Q78" s="91"/>
      <c r="R78" s="15"/>
      <c r="S78" s="59">
        <f>SUM(S75:S77)</f>
        <v>4000</v>
      </c>
      <c r="T78" s="91"/>
      <c r="U78" s="15"/>
      <c r="V78" s="59">
        <f>SUM(V75:V77)</f>
        <v>3600</v>
      </c>
      <c r="W78" s="91"/>
      <c r="X78" s="15"/>
      <c r="Y78" s="93">
        <f t="shared" si="36"/>
        <v>21200</v>
      </c>
      <c r="Z78" s="64"/>
    </row>
    <row r="79" spans="2:26" x14ac:dyDescent="0.15">
      <c r="B79" s="5"/>
      <c r="C79" s="5"/>
      <c r="D79" s="45"/>
      <c r="E79" s="64"/>
      <c r="F79" s="5"/>
      <c r="G79" s="45"/>
      <c r="H79" s="64"/>
      <c r="I79" s="5"/>
      <c r="J79" s="45"/>
      <c r="K79" s="43"/>
      <c r="L79" s="5"/>
      <c r="M79" s="45"/>
      <c r="N79" s="64"/>
      <c r="O79" s="5"/>
      <c r="P79" s="45"/>
      <c r="Q79" s="64"/>
      <c r="R79" s="5"/>
      <c r="S79" s="45"/>
      <c r="T79" s="64"/>
      <c r="U79" s="5"/>
      <c r="V79" s="45"/>
      <c r="W79" s="64"/>
      <c r="Y79" s="44"/>
      <c r="Z79" s="64"/>
    </row>
    <row r="80" spans="2:26" x14ac:dyDescent="0.15">
      <c r="B80" s="25" t="s">
        <v>45</v>
      </c>
      <c r="C80" s="5"/>
      <c r="D80" s="45">
        <f>SUM(E124:E128)</f>
        <v>324</v>
      </c>
      <c r="E80" s="63">
        <f>D80/D78</f>
        <v>0.16200000000000001</v>
      </c>
      <c r="F80" s="5"/>
      <c r="G80" s="45">
        <f>SUM(H124:H128)</f>
        <v>324</v>
      </c>
      <c r="H80" s="63">
        <f>G80/G78</f>
        <v>0.13500000000000001</v>
      </c>
      <c r="I80" s="5"/>
      <c r="J80" s="45">
        <f>SUM(K124:K128)</f>
        <v>324</v>
      </c>
      <c r="K80" s="46">
        <f>J80/J78</f>
        <v>0.12</v>
      </c>
      <c r="L80" s="5"/>
      <c r="M80" s="45">
        <f>SUM(N124:N128)</f>
        <v>324</v>
      </c>
      <c r="N80" s="63">
        <f>M80/M78</f>
        <v>0.10451612903225807</v>
      </c>
      <c r="O80" s="5"/>
      <c r="P80" s="45">
        <f>SUM(Q124:Q128)</f>
        <v>324</v>
      </c>
      <c r="Q80" s="63">
        <f>P80/P78</f>
        <v>9.5294117647058821E-2</v>
      </c>
      <c r="R80" s="5"/>
      <c r="S80" s="45">
        <f>SUM(T124:T128)</f>
        <v>324</v>
      </c>
      <c r="T80" s="63">
        <f>S80/S78</f>
        <v>8.1000000000000003E-2</v>
      </c>
      <c r="U80" s="5"/>
      <c r="V80" s="45">
        <f>SUM(W124:W128)</f>
        <v>324</v>
      </c>
      <c r="W80" s="63">
        <f>V80/V78</f>
        <v>0.09</v>
      </c>
      <c r="Y80" s="45">
        <f>V80+S80+P80+M80+J80+G80+D80</f>
        <v>2268</v>
      </c>
      <c r="Z80" s="63">
        <f>Y80/Y78</f>
        <v>0.1069811320754717</v>
      </c>
    </row>
    <row r="81" spans="2:31" x14ac:dyDescent="0.15">
      <c r="B81" s="25" t="s">
        <v>44</v>
      </c>
      <c r="C81" s="5"/>
      <c r="D81" s="45">
        <f>SUM(E130:E136)</f>
        <v>186</v>
      </c>
      <c r="E81" s="63">
        <f>D81/D76</f>
        <v>0.155</v>
      </c>
      <c r="F81" s="5"/>
      <c r="G81" s="45">
        <f>SUM(H130:H136)</f>
        <v>186</v>
      </c>
      <c r="H81" s="63">
        <f>G81/G76</f>
        <v>0.13285714285714287</v>
      </c>
      <c r="I81" s="5"/>
      <c r="J81" s="45">
        <f>SUM(K130:K136)</f>
        <v>226</v>
      </c>
      <c r="K81" s="46">
        <f>J81/J76</f>
        <v>0.15066666666666667</v>
      </c>
      <c r="L81" s="5"/>
      <c r="M81" s="45">
        <f>SUM(N130:N136)</f>
        <v>266</v>
      </c>
      <c r="N81" s="63">
        <f>M81/M76</f>
        <v>0.14777777777777779</v>
      </c>
      <c r="O81" s="5"/>
      <c r="P81" s="45">
        <f>SUM(Q130:Q136)</f>
        <v>266</v>
      </c>
      <c r="Q81" s="63">
        <f>P81/P76</f>
        <v>0.13300000000000001</v>
      </c>
      <c r="R81" s="5"/>
      <c r="S81" s="45">
        <f>SUM(T130:T136)</f>
        <v>266</v>
      </c>
      <c r="T81" s="63">
        <f>S81/S76</f>
        <v>0.11083333333333334</v>
      </c>
      <c r="U81" s="5"/>
      <c r="V81" s="45">
        <f>SUM(W130:W136)</f>
        <v>226</v>
      </c>
      <c r="W81" s="63">
        <f>V81/V76</f>
        <v>0.10272727272727272</v>
      </c>
      <c r="Y81" s="45">
        <f t="shared" ref="Y81:Y82" si="37">V81+S81+P81+M81+J81+G81+D81</f>
        <v>1622</v>
      </c>
      <c r="Z81" s="63">
        <f>Y81/Y76</f>
        <v>0.12975999999999999</v>
      </c>
    </row>
    <row r="82" spans="2:31" x14ac:dyDescent="0.15">
      <c r="B82" s="25" t="s">
        <v>48</v>
      </c>
      <c r="C82" s="5"/>
      <c r="D82" s="45">
        <f>SUM(E138:E142)</f>
        <v>162</v>
      </c>
      <c r="E82" s="63">
        <f>D82/D77</f>
        <v>0.20250000000000001</v>
      </c>
      <c r="F82" s="5"/>
      <c r="G82" s="45">
        <f>SUM(H138:H142)</f>
        <v>162</v>
      </c>
      <c r="H82" s="63">
        <f>G82/G77</f>
        <v>0.16200000000000001</v>
      </c>
      <c r="I82" s="5"/>
      <c r="J82" s="45">
        <f>SUM(K138:K142)</f>
        <v>162</v>
      </c>
      <c r="K82" s="46">
        <f>J82/J77</f>
        <v>0.13500000000000001</v>
      </c>
      <c r="L82" s="5"/>
      <c r="M82" s="45">
        <f>SUM(N138:N142)</f>
        <v>162</v>
      </c>
      <c r="N82" s="63">
        <f>M82/M77</f>
        <v>0.12461538461538461</v>
      </c>
      <c r="O82" s="5"/>
      <c r="P82" s="45">
        <f>SUM(Q138:Q142)</f>
        <v>162</v>
      </c>
      <c r="Q82" s="63">
        <f>P82/P77</f>
        <v>0.11571428571428571</v>
      </c>
      <c r="R82" s="5"/>
      <c r="S82" s="45">
        <f>SUM(T138:T142)</f>
        <v>162</v>
      </c>
      <c r="T82" s="63">
        <f>S82/S77</f>
        <v>0.10125000000000001</v>
      </c>
      <c r="U82" s="5"/>
      <c r="V82" s="45">
        <f>SUM(W138:W142)</f>
        <v>162</v>
      </c>
      <c r="W82" s="63">
        <f>V82/V77</f>
        <v>0.11571428571428571</v>
      </c>
      <c r="Y82" s="45">
        <f t="shared" si="37"/>
        <v>1134</v>
      </c>
      <c r="Z82" s="63">
        <f>Y82/Y77</f>
        <v>0.13034482758620689</v>
      </c>
    </row>
    <row r="83" spans="2:31" ht="18" customHeight="1" x14ac:dyDescent="0.15">
      <c r="B83" s="75" t="s">
        <v>46</v>
      </c>
      <c r="C83" s="75"/>
      <c r="D83" s="76">
        <f>SUM(D80:D82)</f>
        <v>672</v>
      </c>
      <c r="E83" s="77">
        <f>D83/D78</f>
        <v>0.33600000000000002</v>
      </c>
      <c r="F83" s="75"/>
      <c r="G83" s="76">
        <f>SUM(G80:G82)</f>
        <v>672</v>
      </c>
      <c r="H83" s="77">
        <f>G83/G78</f>
        <v>0.28000000000000003</v>
      </c>
      <c r="I83" s="75"/>
      <c r="J83" s="76">
        <f>SUM(J80:J82)</f>
        <v>712</v>
      </c>
      <c r="K83" s="78">
        <f>J83/J78</f>
        <v>0.26370370370370372</v>
      </c>
      <c r="L83" s="75"/>
      <c r="M83" s="76">
        <f>SUM(M80:M82)</f>
        <v>752</v>
      </c>
      <c r="N83" s="77">
        <f>M83/M78</f>
        <v>0.24258064516129033</v>
      </c>
      <c r="O83" s="75"/>
      <c r="P83" s="76">
        <f>SUM(P80:P82)</f>
        <v>752</v>
      </c>
      <c r="Q83" s="77">
        <f>P83/P78</f>
        <v>0.22117647058823531</v>
      </c>
      <c r="R83" s="75"/>
      <c r="S83" s="76">
        <f>SUM(S80:S82)</f>
        <v>752</v>
      </c>
      <c r="T83" s="77">
        <f>S83/S78</f>
        <v>0.188</v>
      </c>
      <c r="U83" s="75"/>
      <c r="V83" s="76">
        <f>SUM(V80:V82)</f>
        <v>712</v>
      </c>
      <c r="W83" s="77">
        <f>V83/V78</f>
        <v>0.19777777777777777</v>
      </c>
      <c r="X83" s="75"/>
      <c r="Y83" s="76">
        <f>SUM(Y80:Y82)</f>
        <v>5024</v>
      </c>
      <c r="Z83" s="77">
        <f>Y83/Y78</f>
        <v>0.2369811320754717</v>
      </c>
    </row>
    <row r="84" spans="2:31" x14ac:dyDescent="0.15">
      <c r="B84" s="5"/>
      <c r="C84" s="5"/>
      <c r="D84" s="44"/>
      <c r="E84" s="64"/>
      <c r="F84" s="5"/>
      <c r="G84" s="44"/>
      <c r="H84" s="64"/>
      <c r="I84" s="5"/>
      <c r="J84" s="44"/>
      <c r="K84" s="43"/>
      <c r="L84" s="5"/>
      <c r="M84" s="44"/>
      <c r="N84" s="64"/>
      <c r="O84" s="5"/>
      <c r="P84" s="44"/>
      <c r="Q84" s="64"/>
      <c r="R84" s="5"/>
      <c r="S84" s="44"/>
      <c r="T84" s="64"/>
      <c r="U84" s="5"/>
      <c r="V84" s="44"/>
      <c r="W84" s="64"/>
      <c r="Y84" s="44"/>
      <c r="Z84" s="64"/>
    </row>
    <row r="85" spans="2:31" x14ac:dyDescent="0.15">
      <c r="B85" s="65" t="s">
        <v>49</v>
      </c>
      <c r="C85" s="66"/>
      <c r="D85" s="74"/>
      <c r="E85" s="72"/>
      <c r="F85" s="66"/>
      <c r="G85" s="74"/>
      <c r="H85" s="72"/>
      <c r="I85" s="66"/>
      <c r="J85" s="74"/>
      <c r="K85" s="73"/>
      <c r="L85" s="66"/>
      <c r="M85" s="74"/>
      <c r="N85" s="72"/>
      <c r="O85" s="66"/>
      <c r="P85" s="74"/>
      <c r="Q85" s="72"/>
      <c r="R85" s="66"/>
      <c r="S85" s="74"/>
      <c r="T85" s="72"/>
      <c r="U85" s="66"/>
      <c r="V85" s="74"/>
      <c r="W85" s="72"/>
      <c r="X85" s="66"/>
      <c r="Y85" s="74"/>
      <c r="Z85" s="72"/>
    </row>
    <row r="86" spans="2:31" x14ac:dyDescent="0.15">
      <c r="B86" s="25" t="s">
        <v>41</v>
      </c>
      <c r="C86" s="5"/>
      <c r="D86" s="45">
        <f>D66+D76</f>
        <v>2100</v>
      </c>
      <c r="E86" s="64"/>
      <c r="F86" s="5"/>
      <c r="G86" s="45">
        <f>G66+G76</f>
        <v>2400</v>
      </c>
      <c r="H86" s="64"/>
      <c r="I86" s="5"/>
      <c r="J86" s="45">
        <f>J66+J76</f>
        <v>2600</v>
      </c>
      <c r="K86" s="43"/>
      <c r="L86" s="5"/>
      <c r="M86" s="45">
        <f>M66+M76</f>
        <v>2950</v>
      </c>
      <c r="N86" s="64"/>
      <c r="O86" s="5"/>
      <c r="P86" s="45">
        <f>P66+P76</f>
        <v>3400</v>
      </c>
      <c r="Q86" s="64"/>
      <c r="R86" s="5"/>
      <c r="S86" s="45">
        <f>S66+S76</f>
        <v>3900</v>
      </c>
      <c r="T86" s="64"/>
      <c r="U86" s="5"/>
      <c r="V86" s="45">
        <f>V66+V76</f>
        <v>3800</v>
      </c>
      <c r="W86" s="64"/>
      <c r="Y86" s="42">
        <f t="shared" ref="Y86:Y88" si="38">SUM(D86:V86)</f>
        <v>21150</v>
      </c>
      <c r="Z86" s="64"/>
      <c r="AE86" s="25" t="s">
        <v>53</v>
      </c>
    </row>
    <row r="87" spans="2:31" x14ac:dyDescent="0.15">
      <c r="B87" s="25" t="s">
        <v>42</v>
      </c>
      <c r="C87" s="5"/>
      <c r="D87" s="45">
        <f>D67+D77</f>
        <v>1000</v>
      </c>
      <c r="E87" s="64"/>
      <c r="F87" s="5"/>
      <c r="G87" s="45">
        <f>G67+G77</f>
        <v>1300</v>
      </c>
      <c r="H87" s="64"/>
      <c r="I87" s="5"/>
      <c r="J87" s="45">
        <f>J67+J77</f>
        <v>1600</v>
      </c>
      <c r="K87" s="43"/>
      <c r="L87" s="5"/>
      <c r="M87" s="45">
        <f>M67+M77</f>
        <v>1800</v>
      </c>
      <c r="N87" s="64"/>
      <c r="O87" s="5"/>
      <c r="P87" s="45">
        <f>P67+P77</f>
        <v>1900</v>
      </c>
      <c r="Q87" s="64"/>
      <c r="R87" s="5"/>
      <c r="S87" s="45">
        <f>S67+S77</f>
        <v>2100</v>
      </c>
      <c r="T87" s="64"/>
      <c r="U87" s="5"/>
      <c r="V87" s="45">
        <f>V67+V77</f>
        <v>1900</v>
      </c>
      <c r="W87" s="64"/>
      <c r="Y87" s="42">
        <f t="shared" si="38"/>
        <v>11600</v>
      </c>
      <c r="Z87" s="64"/>
    </row>
    <row r="88" spans="2:31" x14ac:dyDescent="0.15">
      <c r="B88" s="15" t="s">
        <v>43</v>
      </c>
      <c r="C88" s="15"/>
      <c r="D88" s="59">
        <f>SUM(D85:D87)</f>
        <v>3100</v>
      </c>
      <c r="E88" s="91"/>
      <c r="F88" s="15"/>
      <c r="G88" s="59">
        <f>SUM(G85:G87)</f>
        <v>3700</v>
      </c>
      <c r="H88" s="91"/>
      <c r="I88" s="15"/>
      <c r="J88" s="59">
        <f>SUM(J85:J87)</f>
        <v>4200</v>
      </c>
      <c r="K88" s="92"/>
      <c r="L88" s="15"/>
      <c r="M88" s="59">
        <f>SUM(M85:M87)</f>
        <v>4750</v>
      </c>
      <c r="N88" s="91"/>
      <c r="O88" s="15"/>
      <c r="P88" s="59">
        <f>SUM(P85:P87)</f>
        <v>5300</v>
      </c>
      <c r="Q88" s="91"/>
      <c r="R88" s="15"/>
      <c r="S88" s="59">
        <f>SUM(S85:S87)</f>
        <v>6000</v>
      </c>
      <c r="T88" s="91"/>
      <c r="U88" s="15"/>
      <c r="V88" s="59">
        <f>SUM(V85:V87)</f>
        <v>5700</v>
      </c>
      <c r="W88" s="91"/>
      <c r="X88" s="15"/>
      <c r="Y88" s="93">
        <f t="shared" si="38"/>
        <v>32750</v>
      </c>
      <c r="Z88" s="64"/>
    </row>
    <row r="89" spans="2:31" x14ac:dyDescent="0.15">
      <c r="B89" s="5"/>
      <c r="C89" s="5"/>
      <c r="D89" s="45"/>
      <c r="E89" s="64"/>
      <c r="F89" s="5"/>
      <c r="G89" s="45"/>
      <c r="H89" s="64"/>
      <c r="I89" s="5"/>
      <c r="J89" s="45"/>
      <c r="K89" s="43"/>
      <c r="L89" s="5"/>
      <c r="M89" s="45"/>
      <c r="N89" s="64"/>
      <c r="O89" s="5"/>
      <c r="P89" s="45"/>
      <c r="Q89" s="64"/>
      <c r="R89" s="5"/>
      <c r="S89" s="45"/>
      <c r="T89" s="64"/>
      <c r="U89" s="5"/>
      <c r="V89" s="45"/>
      <c r="W89" s="64"/>
      <c r="Y89" s="44"/>
      <c r="Z89" s="64"/>
    </row>
    <row r="90" spans="2:31" x14ac:dyDescent="0.15">
      <c r="B90" s="25" t="s">
        <v>45</v>
      </c>
      <c r="C90" s="5"/>
      <c r="D90" s="45">
        <f>D70+D80</f>
        <v>510</v>
      </c>
      <c r="E90" s="63">
        <f>D90/D88</f>
        <v>0.16451612903225807</v>
      </c>
      <c r="F90" s="5"/>
      <c r="G90" s="45">
        <f>G70+G80</f>
        <v>510</v>
      </c>
      <c r="H90" s="63">
        <f>G90/G88</f>
        <v>0.13783783783783785</v>
      </c>
      <c r="I90" s="5"/>
      <c r="J90" s="45">
        <f>J70+J80</f>
        <v>510</v>
      </c>
      <c r="K90" s="46">
        <f>J90/J88</f>
        <v>0.12142857142857143</v>
      </c>
      <c r="L90" s="5"/>
      <c r="M90" s="45">
        <f>M70+M80</f>
        <v>510</v>
      </c>
      <c r="N90" s="63">
        <f>M90/M88</f>
        <v>0.10736842105263159</v>
      </c>
      <c r="O90" s="5"/>
      <c r="P90" s="45">
        <f>P70+P80</f>
        <v>510</v>
      </c>
      <c r="Q90" s="63">
        <f>P90/P88</f>
        <v>9.6226415094339629E-2</v>
      </c>
      <c r="R90" s="5"/>
      <c r="S90" s="45">
        <f>S70+S80</f>
        <v>510</v>
      </c>
      <c r="T90" s="63">
        <f>S90/S88</f>
        <v>8.5000000000000006E-2</v>
      </c>
      <c r="U90" s="5"/>
      <c r="V90" s="45">
        <f>V70+V80</f>
        <v>510</v>
      </c>
      <c r="W90" s="63">
        <f>V90/V88</f>
        <v>8.9473684210526316E-2</v>
      </c>
      <c r="Y90" s="45">
        <f>V90+S90+P90+M90+J90+G90+D90</f>
        <v>3570</v>
      </c>
      <c r="Z90" s="63">
        <f>Y90/Y88</f>
        <v>0.10900763358778626</v>
      </c>
    </row>
    <row r="91" spans="2:31" x14ac:dyDescent="0.15">
      <c r="B91" s="25" t="s">
        <v>44</v>
      </c>
      <c r="C91" s="5"/>
      <c r="D91" s="45">
        <f t="shared" ref="D91:D92" si="39">D71+D81</f>
        <v>265</v>
      </c>
      <c r="E91" s="63">
        <f>D91/D86</f>
        <v>0.12619047619047619</v>
      </c>
      <c r="F91" s="5"/>
      <c r="G91" s="45">
        <f t="shared" ref="G91:G92" si="40">G71+G81</f>
        <v>265</v>
      </c>
      <c r="H91" s="63">
        <f>G91/G86</f>
        <v>0.11041666666666666</v>
      </c>
      <c r="I91" s="5"/>
      <c r="J91" s="45">
        <f t="shared" ref="J91:J92" si="41">J71+J81</f>
        <v>305</v>
      </c>
      <c r="K91" s="46">
        <f>J91/J86</f>
        <v>0.11730769230769231</v>
      </c>
      <c r="L91" s="5"/>
      <c r="M91" s="45">
        <f t="shared" ref="M91:M92" si="42">M71+M81</f>
        <v>345</v>
      </c>
      <c r="N91" s="63">
        <f>M91/M86</f>
        <v>0.11694915254237288</v>
      </c>
      <c r="O91" s="5"/>
      <c r="P91" s="45">
        <f t="shared" ref="P91:P92" si="43">P71+P81</f>
        <v>345</v>
      </c>
      <c r="Q91" s="63">
        <f>P91/P86</f>
        <v>0.10147058823529412</v>
      </c>
      <c r="R91" s="5"/>
      <c r="S91" s="45">
        <f t="shared" ref="S91:S92" si="44">S71+S81</f>
        <v>345</v>
      </c>
      <c r="T91" s="63">
        <f>S91/S86</f>
        <v>8.8461538461538466E-2</v>
      </c>
      <c r="U91" s="5"/>
      <c r="V91" s="45">
        <f t="shared" ref="V91:V92" si="45">V71+V81</f>
        <v>305</v>
      </c>
      <c r="W91" s="63">
        <f>V91/V86</f>
        <v>8.0263157894736842E-2</v>
      </c>
      <c r="Y91" s="45">
        <f t="shared" ref="Y91:Y92" si="46">V91+S91+P91+M91+J91+G91+D91</f>
        <v>2175</v>
      </c>
      <c r="Z91" s="63">
        <f>Y91/Y86</f>
        <v>0.10283687943262411</v>
      </c>
    </row>
    <row r="92" spans="2:31" x14ac:dyDescent="0.15">
      <c r="B92" s="25" t="s">
        <v>48</v>
      </c>
      <c r="C92" s="5"/>
      <c r="D92" s="45">
        <f t="shared" si="39"/>
        <v>216</v>
      </c>
      <c r="E92" s="63">
        <f>D92/D87</f>
        <v>0.216</v>
      </c>
      <c r="F92" s="5"/>
      <c r="G92" s="45">
        <f t="shared" si="40"/>
        <v>216</v>
      </c>
      <c r="H92" s="63">
        <f>G92/G87</f>
        <v>0.16615384615384615</v>
      </c>
      <c r="I92" s="5"/>
      <c r="J92" s="45">
        <f t="shared" si="41"/>
        <v>216</v>
      </c>
      <c r="K92" s="46">
        <f>J92/J87</f>
        <v>0.13500000000000001</v>
      </c>
      <c r="L92" s="5"/>
      <c r="M92" s="45">
        <f t="shared" si="42"/>
        <v>216</v>
      </c>
      <c r="N92" s="63">
        <f>M92/M87</f>
        <v>0.12</v>
      </c>
      <c r="O92" s="5"/>
      <c r="P92" s="45">
        <f t="shared" si="43"/>
        <v>216</v>
      </c>
      <c r="Q92" s="63">
        <f>P92/P87</f>
        <v>0.11368421052631579</v>
      </c>
      <c r="R92" s="5"/>
      <c r="S92" s="45">
        <f t="shared" si="44"/>
        <v>216</v>
      </c>
      <c r="T92" s="63">
        <f>S92/S87</f>
        <v>0.10285714285714286</v>
      </c>
      <c r="U92" s="5"/>
      <c r="V92" s="45">
        <f t="shared" si="45"/>
        <v>216</v>
      </c>
      <c r="W92" s="63">
        <f>V92/V87</f>
        <v>0.11368421052631579</v>
      </c>
      <c r="Y92" s="45">
        <f t="shared" si="46"/>
        <v>1512</v>
      </c>
      <c r="Z92" s="63">
        <f>Y92/Y87</f>
        <v>0.13034482758620689</v>
      </c>
    </row>
    <row r="93" spans="2:31" ht="18" customHeight="1" x14ac:dyDescent="0.15">
      <c r="B93" s="75" t="s">
        <v>46</v>
      </c>
      <c r="C93" s="75"/>
      <c r="D93" s="76">
        <f>SUM(D90:D92)</f>
        <v>991</v>
      </c>
      <c r="E93" s="77">
        <f>D93/D88</f>
        <v>0.31967741935483873</v>
      </c>
      <c r="F93" s="75"/>
      <c r="G93" s="76">
        <f>SUM(G90:G92)</f>
        <v>991</v>
      </c>
      <c r="H93" s="77">
        <f>G93/G88</f>
        <v>0.26783783783783782</v>
      </c>
      <c r="I93" s="75"/>
      <c r="J93" s="76">
        <f>SUM(J90:J92)</f>
        <v>1031</v>
      </c>
      <c r="K93" s="78">
        <f>J93/J88</f>
        <v>0.24547619047619049</v>
      </c>
      <c r="L93" s="75"/>
      <c r="M93" s="76">
        <f>SUM(M90:M92)</f>
        <v>1071</v>
      </c>
      <c r="N93" s="77">
        <f>M93/M88</f>
        <v>0.22547368421052633</v>
      </c>
      <c r="O93" s="75"/>
      <c r="P93" s="76">
        <f>SUM(P90:P92)</f>
        <v>1071</v>
      </c>
      <c r="Q93" s="77">
        <f>P93/P88</f>
        <v>0.20207547169811321</v>
      </c>
      <c r="R93" s="75"/>
      <c r="S93" s="76">
        <f>SUM(S90:S92)</f>
        <v>1071</v>
      </c>
      <c r="T93" s="77">
        <f>S93/S88</f>
        <v>0.17849999999999999</v>
      </c>
      <c r="U93" s="75"/>
      <c r="V93" s="76">
        <f>SUM(V90:V92)</f>
        <v>1031</v>
      </c>
      <c r="W93" s="77">
        <f>V93/V88</f>
        <v>0.18087719298245614</v>
      </c>
      <c r="X93" s="75"/>
      <c r="Y93" s="76">
        <f>SUM(Y90:Y92)</f>
        <v>7257</v>
      </c>
      <c r="Z93" s="77">
        <f>Y93/Y88</f>
        <v>0.22158778625954198</v>
      </c>
    </row>
    <row r="94" spans="2:3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3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3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5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5" x14ac:dyDescent="0.15">
      <c r="B98" s="33" t="s">
        <v>38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5" ht="14" thickBot="1" x14ac:dyDescent="0.2">
      <c r="B99" s="15" t="s">
        <v>39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5" x14ac:dyDescent="0.15">
      <c r="B100" s="26" t="s">
        <v>15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2:25" x14ac:dyDescent="0.15">
      <c r="B101" s="28" t="s">
        <v>16</v>
      </c>
      <c r="C101" s="27"/>
      <c r="D101" s="27"/>
      <c r="E101" s="34">
        <f>$C10*D10*E10</f>
        <v>48</v>
      </c>
      <c r="F101" s="34"/>
      <c r="G101" s="34"/>
      <c r="H101" s="34">
        <f>$C10*G10*H10</f>
        <v>48</v>
      </c>
      <c r="I101" s="34"/>
      <c r="J101" s="34"/>
      <c r="K101" s="34">
        <f>$C10*J10*K10</f>
        <v>48</v>
      </c>
      <c r="L101" s="34"/>
      <c r="M101" s="34"/>
      <c r="N101" s="34">
        <f>$C10*M10*N10</f>
        <v>48</v>
      </c>
      <c r="O101" s="34"/>
      <c r="P101" s="34"/>
      <c r="Q101" s="34">
        <f>$C10*P10*Q10</f>
        <v>48</v>
      </c>
      <c r="R101" s="34"/>
      <c r="S101" s="34"/>
      <c r="T101" s="34">
        <f>$C10*S10*T10</f>
        <v>48</v>
      </c>
      <c r="U101" s="34"/>
      <c r="V101" s="34"/>
      <c r="W101" s="34">
        <f>$C10*V10*W10</f>
        <v>48</v>
      </c>
      <c r="X101" s="34"/>
      <c r="Y101" s="34">
        <f>SUM(E101:W101)</f>
        <v>336</v>
      </c>
    </row>
    <row r="102" spans="2:25" x14ac:dyDescent="0.15">
      <c r="B102" s="28" t="s">
        <v>17</v>
      </c>
      <c r="C102" s="27"/>
      <c r="D102" s="27"/>
      <c r="E102" s="34">
        <f>$C11*D11*E11</f>
        <v>42</v>
      </c>
      <c r="F102" s="34"/>
      <c r="G102" s="34"/>
      <c r="H102" s="34">
        <f>$C11*G11*H11</f>
        <v>42</v>
      </c>
      <c r="I102" s="34"/>
      <c r="J102" s="34"/>
      <c r="K102" s="34">
        <f>$C11*J11*K11</f>
        <v>42</v>
      </c>
      <c r="L102" s="34"/>
      <c r="M102" s="34"/>
      <c r="N102" s="34">
        <f>$C11*M11*N11</f>
        <v>42</v>
      </c>
      <c r="O102" s="34"/>
      <c r="P102" s="34"/>
      <c r="Q102" s="34">
        <f>$C11*P11*Q11</f>
        <v>42</v>
      </c>
      <c r="R102" s="34"/>
      <c r="S102" s="34"/>
      <c r="T102" s="34">
        <f>$C11*S11*T11</f>
        <v>42</v>
      </c>
      <c r="U102" s="34"/>
      <c r="V102" s="34"/>
      <c r="W102" s="34">
        <f>$C11*V11*W11</f>
        <v>42</v>
      </c>
      <c r="X102" s="34"/>
      <c r="Y102" s="34">
        <f t="shared" ref="Y102:Y119" si="47">SUM(E102:W102)</f>
        <v>294</v>
      </c>
    </row>
    <row r="103" spans="2:25" x14ac:dyDescent="0.15">
      <c r="B103" s="28" t="s">
        <v>18</v>
      </c>
      <c r="C103" s="27"/>
      <c r="D103" s="27"/>
      <c r="E103" s="34">
        <f>$C12*D12*E12</f>
        <v>48</v>
      </c>
      <c r="F103" s="34"/>
      <c r="G103" s="34"/>
      <c r="H103" s="34">
        <f>$C12*G12*H12</f>
        <v>48</v>
      </c>
      <c r="I103" s="34"/>
      <c r="J103" s="34"/>
      <c r="K103" s="34">
        <f>$C12*J12*K12</f>
        <v>48</v>
      </c>
      <c r="L103" s="34"/>
      <c r="M103" s="34"/>
      <c r="N103" s="34">
        <f>$C12*M12*N12</f>
        <v>48</v>
      </c>
      <c r="O103" s="34"/>
      <c r="P103" s="34"/>
      <c r="Q103" s="34">
        <f>$C12*P12*Q12</f>
        <v>48</v>
      </c>
      <c r="R103" s="34"/>
      <c r="S103" s="34"/>
      <c r="T103" s="34">
        <f>$C12*S12*T12</f>
        <v>48</v>
      </c>
      <c r="U103" s="34"/>
      <c r="V103" s="34"/>
      <c r="W103" s="34">
        <f>$C12*V12*W12</f>
        <v>48</v>
      </c>
      <c r="X103" s="34"/>
      <c r="Y103" s="34">
        <f t="shared" si="47"/>
        <v>336</v>
      </c>
    </row>
    <row r="104" spans="2:25" x14ac:dyDescent="0.15">
      <c r="B104" s="28" t="s">
        <v>19</v>
      </c>
      <c r="C104" s="27"/>
      <c r="D104" s="27"/>
      <c r="E104" s="34">
        <f>$C13*D13*E13</f>
        <v>48</v>
      </c>
      <c r="F104" s="34"/>
      <c r="G104" s="34"/>
      <c r="H104" s="34">
        <f>$C13*G13*H13</f>
        <v>48</v>
      </c>
      <c r="I104" s="34"/>
      <c r="J104" s="34"/>
      <c r="K104" s="34">
        <f>$C13*J13*K13</f>
        <v>48</v>
      </c>
      <c r="L104" s="34"/>
      <c r="M104" s="34"/>
      <c r="N104" s="34">
        <f>$C13*M13*N13</f>
        <v>48</v>
      </c>
      <c r="O104" s="34"/>
      <c r="P104" s="34"/>
      <c r="Q104" s="34">
        <f>$C13*P13*Q13</f>
        <v>48</v>
      </c>
      <c r="R104" s="34"/>
      <c r="S104" s="34"/>
      <c r="T104" s="34">
        <f>$C13*S13*T13</f>
        <v>48</v>
      </c>
      <c r="U104" s="34"/>
      <c r="V104" s="34"/>
      <c r="W104" s="34">
        <f>$C13*V13*W13</f>
        <v>48</v>
      </c>
      <c r="X104" s="34"/>
      <c r="Y104" s="34">
        <f t="shared" si="47"/>
        <v>336</v>
      </c>
    </row>
    <row r="105" spans="2:25" x14ac:dyDescent="0.15">
      <c r="B105" s="28" t="s">
        <v>20</v>
      </c>
      <c r="C105" s="27"/>
      <c r="D105" s="27"/>
      <c r="E105" s="34">
        <f>$C14*D14*E14</f>
        <v>0</v>
      </c>
      <c r="F105" s="34"/>
      <c r="G105" s="34"/>
      <c r="H105" s="34">
        <f>$C14*G14*H14</f>
        <v>0</v>
      </c>
      <c r="I105" s="34"/>
      <c r="J105" s="34"/>
      <c r="K105" s="34">
        <f>$C14*J14*K14</f>
        <v>0</v>
      </c>
      <c r="L105" s="34"/>
      <c r="M105" s="34"/>
      <c r="N105" s="34">
        <f>$C14*M14*N14</f>
        <v>0</v>
      </c>
      <c r="O105" s="34"/>
      <c r="P105" s="34"/>
      <c r="Q105" s="34">
        <f>$C14*P14*Q14</f>
        <v>0</v>
      </c>
      <c r="R105" s="34"/>
      <c r="S105" s="34"/>
      <c r="T105" s="34">
        <f>$C14*S14*T14</f>
        <v>0</v>
      </c>
      <c r="U105" s="34"/>
      <c r="V105" s="34"/>
      <c r="W105" s="34">
        <f>$C14*V14*W14</f>
        <v>0</v>
      </c>
      <c r="X105" s="34"/>
      <c r="Y105" s="34">
        <f t="shared" si="47"/>
        <v>0</v>
      </c>
    </row>
    <row r="106" spans="2:25" x14ac:dyDescent="0.15">
      <c r="B106" s="29" t="s">
        <v>21</v>
      </c>
      <c r="C106" s="27"/>
      <c r="D106" s="2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x14ac:dyDescent="0.15">
      <c r="B107" s="28" t="s">
        <v>29</v>
      </c>
      <c r="C107" s="27"/>
      <c r="D107" s="27"/>
      <c r="E107" s="34">
        <f t="shared" ref="E107:E113" si="48">$C16*D16*E16</f>
        <v>24</v>
      </c>
      <c r="F107" s="34"/>
      <c r="G107" s="34"/>
      <c r="H107" s="34">
        <f t="shared" ref="H107:H113" si="49">$C16*G16*H16</f>
        <v>24</v>
      </c>
      <c r="I107" s="34"/>
      <c r="J107" s="34"/>
      <c r="K107" s="34">
        <f t="shared" ref="K107:K113" si="50">$C16*J16*K16</f>
        <v>24</v>
      </c>
      <c r="L107" s="34"/>
      <c r="M107" s="34"/>
      <c r="N107" s="34">
        <f t="shared" ref="N107:N113" si="51">$C16*M16*N16</f>
        <v>24</v>
      </c>
      <c r="O107" s="34"/>
      <c r="P107" s="34"/>
      <c r="Q107" s="34">
        <f t="shared" ref="Q107:Q113" si="52">$C16*P16*Q16</f>
        <v>24</v>
      </c>
      <c r="R107" s="34"/>
      <c r="S107" s="34"/>
      <c r="T107" s="34">
        <f t="shared" ref="T107:T113" si="53">$C16*S16*T16</f>
        <v>24</v>
      </c>
      <c r="U107" s="34"/>
      <c r="V107" s="34"/>
      <c r="W107" s="34">
        <f t="shared" ref="W107:W113" si="54">$C16*V16*W16</f>
        <v>24</v>
      </c>
      <c r="X107" s="34"/>
      <c r="Y107" s="34">
        <f t="shared" si="47"/>
        <v>168</v>
      </c>
    </row>
    <row r="108" spans="2:25" x14ac:dyDescent="0.15">
      <c r="B108" s="28" t="s">
        <v>22</v>
      </c>
      <c r="C108" s="27"/>
      <c r="D108" s="27"/>
      <c r="E108" s="34">
        <f t="shared" si="48"/>
        <v>15</v>
      </c>
      <c r="F108" s="34"/>
      <c r="G108" s="34"/>
      <c r="H108" s="34">
        <f t="shared" si="49"/>
        <v>15</v>
      </c>
      <c r="I108" s="34"/>
      <c r="J108" s="34"/>
      <c r="K108" s="34">
        <f t="shared" si="50"/>
        <v>15</v>
      </c>
      <c r="L108" s="34"/>
      <c r="M108" s="34"/>
      <c r="N108" s="34">
        <f t="shared" si="51"/>
        <v>15</v>
      </c>
      <c r="O108" s="34"/>
      <c r="P108" s="34"/>
      <c r="Q108" s="34">
        <f t="shared" si="52"/>
        <v>15</v>
      </c>
      <c r="R108" s="34"/>
      <c r="S108" s="34"/>
      <c r="T108" s="34">
        <f t="shared" si="53"/>
        <v>15</v>
      </c>
      <c r="U108" s="34"/>
      <c r="V108" s="34"/>
      <c r="W108" s="34">
        <f t="shared" si="54"/>
        <v>15</v>
      </c>
      <c r="X108" s="34"/>
      <c r="Y108" s="34">
        <f t="shared" si="47"/>
        <v>105</v>
      </c>
    </row>
    <row r="109" spans="2:25" x14ac:dyDescent="0.15">
      <c r="B109" s="28" t="s">
        <v>30</v>
      </c>
      <c r="C109" s="27"/>
      <c r="D109" s="27"/>
      <c r="E109" s="34">
        <f t="shared" si="48"/>
        <v>16</v>
      </c>
      <c r="F109" s="34"/>
      <c r="G109" s="34"/>
      <c r="H109" s="34">
        <f t="shared" si="49"/>
        <v>16</v>
      </c>
      <c r="I109" s="34"/>
      <c r="J109" s="34"/>
      <c r="K109" s="34">
        <f t="shared" si="50"/>
        <v>16</v>
      </c>
      <c r="L109" s="34"/>
      <c r="M109" s="34"/>
      <c r="N109" s="34">
        <f t="shared" si="51"/>
        <v>16</v>
      </c>
      <c r="O109" s="34"/>
      <c r="P109" s="34"/>
      <c r="Q109" s="34">
        <f t="shared" si="52"/>
        <v>16</v>
      </c>
      <c r="R109" s="34"/>
      <c r="S109" s="34"/>
      <c r="T109" s="34">
        <f t="shared" si="53"/>
        <v>16</v>
      </c>
      <c r="U109" s="34"/>
      <c r="V109" s="34"/>
      <c r="W109" s="34">
        <f t="shared" si="54"/>
        <v>16</v>
      </c>
      <c r="X109" s="34"/>
      <c r="Y109" s="34">
        <f t="shared" si="47"/>
        <v>112</v>
      </c>
    </row>
    <row r="110" spans="2:25" x14ac:dyDescent="0.15">
      <c r="B110" s="28" t="s">
        <v>23</v>
      </c>
      <c r="C110" s="27"/>
      <c r="D110" s="27"/>
      <c r="E110" s="34">
        <f t="shared" si="48"/>
        <v>24</v>
      </c>
      <c r="F110" s="34"/>
      <c r="G110" s="34"/>
      <c r="H110" s="34">
        <f t="shared" si="49"/>
        <v>24</v>
      </c>
      <c r="I110" s="34"/>
      <c r="J110" s="34"/>
      <c r="K110" s="34">
        <f t="shared" si="50"/>
        <v>24</v>
      </c>
      <c r="L110" s="34"/>
      <c r="M110" s="34"/>
      <c r="N110" s="34">
        <f t="shared" si="51"/>
        <v>24</v>
      </c>
      <c r="O110" s="34"/>
      <c r="P110" s="34"/>
      <c r="Q110" s="34">
        <f t="shared" si="52"/>
        <v>24</v>
      </c>
      <c r="R110" s="34"/>
      <c r="S110" s="34"/>
      <c r="T110" s="34">
        <f t="shared" si="53"/>
        <v>24</v>
      </c>
      <c r="U110" s="34"/>
      <c r="V110" s="34"/>
      <c r="W110" s="34">
        <f t="shared" si="54"/>
        <v>24</v>
      </c>
      <c r="X110" s="34"/>
      <c r="Y110" s="34">
        <f t="shared" si="47"/>
        <v>168</v>
      </c>
    </row>
    <row r="111" spans="2:25" x14ac:dyDescent="0.15">
      <c r="B111" s="30" t="s">
        <v>24</v>
      </c>
      <c r="C111" s="27"/>
      <c r="D111" s="27"/>
      <c r="E111" s="34">
        <f t="shared" si="48"/>
        <v>0</v>
      </c>
      <c r="F111" s="34"/>
      <c r="G111" s="34"/>
      <c r="H111" s="34">
        <f t="shared" si="49"/>
        <v>0</v>
      </c>
      <c r="I111" s="34"/>
      <c r="J111" s="34"/>
      <c r="K111" s="34">
        <f t="shared" si="50"/>
        <v>0</v>
      </c>
      <c r="L111" s="34"/>
      <c r="M111" s="34"/>
      <c r="N111" s="34">
        <f t="shared" si="51"/>
        <v>0</v>
      </c>
      <c r="O111" s="34"/>
      <c r="P111" s="34"/>
      <c r="Q111" s="34">
        <f t="shared" si="52"/>
        <v>0</v>
      </c>
      <c r="R111" s="34"/>
      <c r="S111" s="34"/>
      <c r="T111" s="34">
        <f t="shared" si="53"/>
        <v>0</v>
      </c>
      <c r="U111" s="34"/>
      <c r="V111" s="34"/>
      <c r="W111" s="34">
        <f t="shared" si="54"/>
        <v>0</v>
      </c>
      <c r="X111" s="34"/>
      <c r="Y111" s="34">
        <f t="shared" si="47"/>
        <v>0</v>
      </c>
    </row>
    <row r="112" spans="2:25" x14ac:dyDescent="0.15">
      <c r="B112" s="30" t="s">
        <v>25</v>
      </c>
      <c r="C112" s="27"/>
      <c r="D112" s="27"/>
      <c r="E112" s="34">
        <f t="shared" si="48"/>
        <v>0</v>
      </c>
      <c r="F112" s="34"/>
      <c r="G112" s="34"/>
      <c r="H112" s="34">
        <f t="shared" si="49"/>
        <v>0</v>
      </c>
      <c r="I112" s="34"/>
      <c r="J112" s="34"/>
      <c r="K112" s="34">
        <f t="shared" si="50"/>
        <v>0</v>
      </c>
      <c r="L112" s="34"/>
      <c r="M112" s="34"/>
      <c r="N112" s="34">
        <f t="shared" si="51"/>
        <v>0</v>
      </c>
      <c r="O112" s="34"/>
      <c r="P112" s="34"/>
      <c r="Q112" s="34">
        <f t="shared" si="52"/>
        <v>0</v>
      </c>
      <c r="R112" s="34"/>
      <c r="S112" s="34"/>
      <c r="T112" s="34">
        <f t="shared" si="53"/>
        <v>0</v>
      </c>
      <c r="U112" s="34"/>
      <c r="V112" s="34"/>
      <c r="W112" s="34">
        <f t="shared" si="54"/>
        <v>0</v>
      </c>
      <c r="X112" s="34"/>
      <c r="Y112" s="34">
        <f t="shared" si="47"/>
        <v>0</v>
      </c>
    </row>
    <row r="113" spans="2:25" x14ac:dyDescent="0.15">
      <c r="B113" s="30" t="s">
        <v>20</v>
      </c>
      <c r="C113" s="27"/>
      <c r="D113" s="27"/>
      <c r="E113" s="34">
        <f t="shared" si="48"/>
        <v>0</v>
      </c>
      <c r="F113" s="34"/>
      <c r="G113" s="34"/>
      <c r="H113" s="34">
        <f t="shared" si="49"/>
        <v>0</v>
      </c>
      <c r="I113" s="34"/>
      <c r="J113" s="34"/>
      <c r="K113" s="34">
        <f t="shared" si="50"/>
        <v>0</v>
      </c>
      <c r="L113" s="34"/>
      <c r="M113" s="34"/>
      <c r="N113" s="34">
        <f t="shared" si="51"/>
        <v>0</v>
      </c>
      <c r="O113" s="34"/>
      <c r="P113" s="34"/>
      <c r="Q113" s="34">
        <f t="shared" si="52"/>
        <v>0</v>
      </c>
      <c r="R113" s="34"/>
      <c r="S113" s="34"/>
      <c r="T113" s="34">
        <f t="shared" si="53"/>
        <v>0</v>
      </c>
      <c r="U113" s="34"/>
      <c r="V113" s="34"/>
      <c r="W113" s="34">
        <f t="shared" si="54"/>
        <v>0</v>
      </c>
      <c r="X113" s="34"/>
      <c r="Y113" s="34">
        <f t="shared" si="47"/>
        <v>0</v>
      </c>
    </row>
    <row r="114" spans="2:25" x14ac:dyDescent="0.15">
      <c r="B114" s="29" t="s">
        <v>28</v>
      </c>
      <c r="C114" s="27"/>
      <c r="D114" s="2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x14ac:dyDescent="0.15">
      <c r="B115" s="30" t="s">
        <v>32</v>
      </c>
      <c r="C115" s="27"/>
      <c r="D115" s="27"/>
      <c r="E115" s="34">
        <f>$C24*D24*E24</f>
        <v>36</v>
      </c>
      <c r="F115" s="34"/>
      <c r="G115" s="34"/>
      <c r="H115" s="34">
        <f>$C24*G24*H24</f>
        <v>36</v>
      </c>
      <c r="I115" s="34"/>
      <c r="J115" s="34"/>
      <c r="K115" s="34">
        <f>$C24*J24*K24</f>
        <v>36</v>
      </c>
      <c r="L115" s="34"/>
      <c r="M115" s="34"/>
      <c r="N115" s="34">
        <f>$C24*M24*N24</f>
        <v>36</v>
      </c>
      <c r="O115" s="34"/>
      <c r="P115" s="34"/>
      <c r="Q115" s="34">
        <f>$C24*P24*Q24</f>
        <v>36</v>
      </c>
      <c r="R115" s="34"/>
      <c r="S115" s="34"/>
      <c r="T115" s="34">
        <f>$C24*S24*T24</f>
        <v>36</v>
      </c>
      <c r="U115" s="34"/>
      <c r="V115" s="34"/>
      <c r="W115" s="34">
        <f>$C24*V24*W24</f>
        <v>36</v>
      </c>
      <c r="X115" s="34"/>
      <c r="Y115" s="34">
        <f t="shared" si="47"/>
        <v>252</v>
      </c>
    </row>
    <row r="116" spans="2:25" x14ac:dyDescent="0.15">
      <c r="B116" s="30" t="s">
        <v>31</v>
      </c>
      <c r="C116" s="27"/>
      <c r="D116" s="27"/>
      <c r="E116" s="34">
        <f>$C25*D25*E25</f>
        <v>18</v>
      </c>
      <c r="F116" s="34"/>
      <c r="G116" s="34"/>
      <c r="H116" s="34">
        <f>$C25*G25*H25</f>
        <v>18</v>
      </c>
      <c r="I116" s="34"/>
      <c r="J116" s="34"/>
      <c r="K116" s="34">
        <f>$C25*J25*K25</f>
        <v>18</v>
      </c>
      <c r="L116" s="34"/>
      <c r="M116" s="34"/>
      <c r="N116" s="34">
        <f>$C25*M25*N25</f>
        <v>18</v>
      </c>
      <c r="O116" s="34"/>
      <c r="P116" s="34"/>
      <c r="Q116" s="34">
        <f>$C25*P25*Q25</f>
        <v>18</v>
      </c>
      <c r="R116" s="34"/>
      <c r="S116" s="34"/>
      <c r="T116" s="34">
        <f>$C25*S25*T25</f>
        <v>18</v>
      </c>
      <c r="U116" s="34"/>
      <c r="V116" s="34"/>
      <c r="W116" s="34">
        <f>$C25*V25*W25</f>
        <v>18</v>
      </c>
      <c r="X116" s="34"/>
      <c r="Y116" s="34">
        <f t="shared" si="47"/>
        <v>126</v>
      </c>
    </row>
    <row r="117" spans="2:25" x14ac:dyDescent="0.15">
      <c r="B117" s="30" t="s">
        <v>33</v>
      </c>
      <c r="C117" s="27"/>
      <c r="D117" s="27"/>
      <c r="E117" s="34">
        <f>$C26*D26*E26</f>
        <v>0</v>
      </c>
      <c r="F117" s="34"/>
      <c r="G117" s="34"/>
      <c r="H117" s="34">
        <f>$C26*G26*H26</f>
        <v>0</v>
      </c>
      <c r="I117" s="34"/>
      <c r="J117" s="34"/>
      <c r="K117" s="34">
        <f>$C26*J26*K26</f>
        <v>0</v>
      </c>
      <c r="L117" s="34"/>
      <c r="M117" s="34"/>
      <c r="N117" s="34">
        <f>$C26*M26*N26</f>
        <v>0</v>
      </c>
      <c r="O117" s="34"/>
      <c r="P117" s="34"/>
      <c r="Q117" s="34">
        <f>$C26*P26*Q26</f>
        <v>0</v>
      </c>
      <c r="R117" s="34"/>
      <c r="S117" s="34"/>
      <c r="T117" s="34">
        <f>$C26*S26*T26</f>
        <v>0</v>
      </c>
      <c r="U117" s="34"/>
      <c r="V117" s="34"/>
      <c r="W117" s="34">
        <f>$C26*V26*W26</f>
        <v>0</v>
      </c>
      <c r="X117" s="34"/>
      <c r="Y117" s="34">
        <f t="shared" si="47"/>
        <v>0</v>
      </c>
    </row>
    <row r="118" spans="2:25" x14ac:dyDescent="0.15">
      <c r="B118" s="30" t="s">
        <v>20</v>
      </c>
      <c r="C118" s="27"/>
      <c r="D118" s="27"/>
      <c r="E118" s="34">
        <f>$C27*D27*E27</f>
        <v>0</v>
      </c>
      <c r="F118" s="34"/>
      <c r="G118" s="34"/>
      <c r="H118" s="34">
        <f>$C27*G27*H27</f>
        <v>0</v>
      </c>
      <c r="I118" s="34"/>
      <c r="J118" s="34"/>
      <c r="K118" s="34">
        <f>$C27*J27*K27</f>
        <v>0</v>
      </c>
      <c r="L118" s="34"/>
      <c r="M118" s="34"/>
      <c r="N118" s="34">
        <f>$C27*M27*N27</f>
        <v>0</v>
      </c>
      <c r="O118" s="34"/>
      <c r="P118" s="34"/>
      <c r="Q118" s="34">
        <f>$C27*P27*Q27</f>
        <v>0</v>
      </c>
      <c r="R118" s="34"/>
      <c r="S118" s="34"/>
      <c r="T118" s="34">
        <f>$C27*S27*T27</f>
        <v>0</v>
      </c>
      <c r="U118" s="34"/>
      <c r="V118" s="34"/>
      <c r="W118" s="34">
        <f>$C27*V27*W27</f>
        <v>0</v>
      </c>
      <c r="X118" s="34"/>
      <c r="Y118" s="34">
        <f t="shared" si="47"/>
        <v>0</v>
      </c>
    </row>
    <row r="119" spans="2:25" ht="14" thickBot="1" x14ac:dyDescent="0.2">
      <c r="B119" s="31" t="s">
        <v>20</v>
      </c>
      <c r="C119" s="27"/>
      <c r="D119" s="27"/>
      <c r="E119" s="35">
        <f>$C28*D28*E28</f>
        <v>0</v>
      </c>
      <c r="F119" s="34"/>
      <c r="G119" s="34"/>
      <c r="H119" s="35">
        <f>$C28*G28*H28</f>
        <v>0</v>
      </c>
      <c r="I119" s="34"/>
      <c r="J119" s="34"/>
      <c r="K119" s="35">
        <f>$C28*J28*K28</f>
        <v>0</v>
      </c>
      <c r="L119" s="34"/>
      <c r="M119" s="34"/>
      <c r="N119" s="35">
        <f>$C28*M28*N28</f>
        <v>0</v>
      </c>
      <c r="O119" s="34"/>
      <c r="P119" s="34"/>
      <c r="Q119" s="35">
        <f>$C28*P28*Q28</f>
        <v>0</v>
      </c>
      <c r="R119" s="34"/>
      <c r="S119" s="34"/>
      <c r="T119" s="35">
        <f>$C28*S28*T28</f>
        <v>0</v>
      </c>
      <c r="U119" s="34"/>
      <c r="V119" s="34"/>
      <c r="W119" s="35">
        <f>$C28*V28*W28</f>
        <v>0</v>
      </c>
      <c r="X119" s="34"/>
      <c r="Y119" s="34">
        <f t="shared" si="47"/>
        <v>0</v>
      </c>
    </row>
    <row r="120" spans="2:25" x14ac:dyDescent="0.15">
      <c r="B120" s="32" t="s">
        <v>37</v>
      </c>
      <c r="C120" s="27"/>
      <c r="D120" s="27"/>
      <c r="E120" s="36">
        <f>SUM(E101:E119)</f>
        <v>319</v>
      </c>
      <c r="F120" s="34"/>
      <c r="G120" s="34"/>
      <c r="H120" s="36">
        <f>SUM(H101:H119)</f>
        <v>319</v>
      </c>
      <c r="I120" s="34"/>
      <c r="J120" s="34"/>
      <c r="K120" s="36">
        <f>SUM(K101:K119)</f>
        <v>319</v>
      </c>
      <c r="L120" s="34"/>
      <c r="M120" s="34"/>
      <c r="N120" s="36">
        <f>SUM(N101:N119)</f>
        <v>319</v>
      </c>
      <c r="O120" s="34"/>
      <c r="P120" s="34"/>
      <c r="Q120" s="36">
        <f>SUM(Q101:Q119)</f>
        <v>319</v>
      </c>
      <c r="R120" s="34"/>
      <c r="S120" s="34"/>
      <c r="T120" s="36">
        <f>SUM(T101:T119)</f>
        <v>319</v>
      </c>
      <c r="U120" s="34"/>
      <c r="V120" s="34"/>
      <c r="W120" s="36">
        <f>SUM(W101:W119)</f>
        <v>319</v>
      </c>
      <c r="X120" s="34"/>
      <c r="Y120" s="36">
        <f>SUM(Y101:Y119)</f>
        <v>2233</v>
      </c>
    </row>
    <row r="121" spans="2:25" x14ac:dyDescent="0.15">
      <c r="B121" s="27"/>
      <c r="C121" s="27"/>
      <c r="D121" s="2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ht="14" thickBot="1" x14ac:dyDescent="0.2">
      <c r="B122" s="32" t="s">
        <v>35</v>
      </c>
      <c r="C122" s="27"/>
      <c r="D122" s="2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x14ac:dyDescent="0.15">
      <c r="B123" s="26" t="s">
        <v>15</v>
      </c>
      <c r="C123" s="27"/>
      <c r="D123" s="2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x14ac:dyDescent="0.15">
      <c r="B124" s="28" t="s">
        <v>16</v>
      </c>
      <c r="C124" s="27"/>
      <c r="D124" s="27"/>
      <c r="E124" s="34">
        <f>$C38*D38*E38</f>
        <v>48</v>
      </c>
      <c r="F124" s="34"/>
      <c r="G124" s="34"/>
      <c r="H124" s="34">
        <f>$C38*G38*H38</f>
        <v>48</v>
      </c>
      <c r="I124" s="34"/>
      <c r="J124" s="34"/>
      <c r="K124" s="34">
        <f>$C38*J38*K38</f>
        <v>48</v>
      </c>
      <c r="L124" s="34"/>
      <c r="M124" s="34"/>
      <c r="N124" s="34">
        <f>$C38*M38*N38</f>
        <v>48</v>
      </c>
      <c r="O124" s="34"/>
      <c r="P124" s="34"/>
      <c r="Q124" s="34">
        <f>$C38*P38*Q38</f>
        <v>48</v>
      </c>
      <c r="R124" s="34"/>
      <c r="S124" s="34"/>
      <c r="T124" s="34">
        <f>$C38*S38*T38</f>
        <v>48</v>
      </c>
      <c r="U124" s="34"/>
      <c r="V124" s="34"/>
      <c r="W124" s="34">
        <f>$C38*V38*W38</f>
        <v>48</v>
      </c>
      <c r="X124" s="34"/>
      <c r="Y124" s="34">
        <f t="shared" ref="Y124:Y142" si="55">SUM(E124:W124)</f>
        <v>336</v>
      </c>
    </row>
    <row r="125" spans="2:25" x14ac:dyDescent="0.15">
      <c r="B125" s="28" t="s">
        <v>17</v>
      </c>
      <c r="C125" s="27"/>
      <c r="D125" s="27"/>
      <c r="E125" s="34">
        <f>$C39*D39*E39</f>
        <v>84</v>
      </c>
      <c r="F125" s="34"/>
      <c r="G125" s="34"/>
      <c r="H125" s="34">
        <f>$C39*G39*H39</f>
        <v>84</v>
      </c>
      <c r="I125" s="34"/>
      <c r="J125" s="34"/>
      <c r="K125" s="34">
        <f>$C39*J39*K39</f>
        <v>84</v>
      </c>
      <c r="L125" s="34"/>
      <c r="M125" s="34"/>
      <c r="N125" s="34">
        <f>$C39*M39*N39</f>
        <v>84</v>
      </c>
      <c r="O125" s="34"/>
      <c r="P125" s="34"/>
      <c r="Q125" s="34">
        <f>$C39*P39*Q39</f>
        <v>84</v>
      </c>
      <c r="R125" s="34"/>
      <c r="S125" s="34"/>
      <c r="T125" s="34">
        <f>$C39*S39*T39</f>
        <v>84</v>
      </c>
      <c r="U125" s="34"/>
      <c r="V125" s="34"/>
      <c r="W125" s="34">
        <f>$C39*V39*W39</f>
        <v>84</v>
      </c>
      <c r="X125" s="34"/>
      <c r="Y125" s="34">
        <f t="shared" si="55"/>
        <v>588</v>
      </c>
    </row>
    <row r="126" spans="2:25" x14ac:dyDescent="0.15">
      <c r="B126" s="28" t="s">
        <v>18</v>
      </c>
      <c r="C126" s="27"/>
      <c r="D126" s="27"/>
      <c r="E126" s="34">
        <f>$C40*D40*E40</f>
        <v>96</v>
      </c>
      <c r="F126" s="34"/>
      <c r="G126" s="34"/>
      <c r="H126" s="34">
        <f>$C40*G40*H40</f>
        <v>96</v>
      </c>
      <c r="I126" s="34"/>
      <c r="J126" s="34"/>
      <c r="K126" s="34">
        <f>$C40*J40*K40</f>
        <v>96</v>
      </c>
      <c r="L126" s="34"/>
      <c r="M126" s="34"/>
      <c r="N126" s="34">
        <f>$C40*M40*N40</f>
        <v>96</v>
      </c>
      <c r="O126" s="34"/>
      <c r="P126" s="34"/>
      <c r="Q126" s="34">
        <f>$C40*P40*Q40</f>
        <v>96</v>
      </c>
      <c r="R126" s="34"/>
      <c r="S126" s="34"/>
      <c r="T126" s="34">
        <f>$C40*S40*T40</f>
        <v>96</v>
      </c>
      <c r="U126" s="34"/>
      <c r="V126" s="34"/>
      <c r="W126" s="34">
        <f>$C40*V40*W40</f>
        <v>96</v>
      </c>
      <c r="X126" s="34"/>
      <c r="Y126" s="34">
        <f t="shared" si="55"/>
        <v>672</v>
      </c>
    </row>
    <row r="127" spans="2:25" x14ac:dyDescent="0.15">
      <c r="B127" s="28" t="s">
        <v>19</v>
      </c>
      <c r="C127" s="27"/>
      <c r="D127" s="27"/>
      <c r="E127" s="34">
        <f>$C41*D41*E41</f>
        <v>96</v>
      </c>
      <c r="F127" s="34"/>
      <c r="G127" s="34"/>
      <c r="H127" s="34">
        <f>$C41*G41*H41</f>
        <v>96</v>
      </c>
      <c r="I127" s="34"/>
      <c r="J127" s="34"/>
      <c r="K127" s="34">
        <f>$C41*J41*K41</f>
        <v>96</v>
      </c>
      <c r="L127" s="34"/>
      <c r="M127" s="34"/>
      <c r="N127" s="34">
        <f>$C41*M41*N41</f>
        <v>96</v>
      </c>
      <c r="O127" s="34"/>
      <c r="P127" s="34"/>
      <c r="Q127" s="34">
        <f>$C41*P41*Q41</f>
        <v>96</v>
      </c>
      <c r="R127" s="34"/>
      <c r="S127" s="34"/>
      <c r="T127" s="34">
        <f>$C41*S41*T41</f>
        <v>96</v>
      </c>
      <c r="U127" s="34"/>
      <c r="V127" s="34"/>
      <c r="W127" s="34">
        <f>$C41*V41*W41</f>
        <v>96</v>
      </c>
      <c r="X127" s="34"/>
      <c r="Y127" s="34">
        <f t="shared" si="55"/>
        <v>672</v>
      </c>
    </row>
    <row r="128" spans="2:25" x14ac:dyDescent="0.15">
      <c r="B128" s="28" t="s">
        <v>20</v>
      </c>
      <c r="C128" s="27"/>
      <c r="D128" s="27"/>
      <c r="E128" s="34">
        <f>$C42*D42*E42</f>
        <v>0</v>
      </c>
      <c r="F128" s="34"/>
      <c r="G128" s="34"/>
      <c r="H128" s="34">
        <f>$C42*G42*H42</f>
        <v>0</v>
      </c>
      <c r="I128" s="34"/>
      <c r="J128" s="34"/>
      <c r="K128" s="34">
        <f>$C42*J42*K42</f>
        <v>0</v>
      </c>
      <c r="L128" s="34"/>
      <c r="M128" s="34"/>
      <c r="N128" s="34">
        <f>$C42*M42*N42</f>
        <v>0</v>
      </c>
      <c r="O128" s="34"/>
      <c r="P128" s="34"/>
      <c r="Q128" s="34">
        <f>$C42*P42*Q42</f>
        <v>0</v>
      </c>
      <c r="R128" s="34"/>
      <c r="S128" s="34"/>
      <c r="T128" s="34">
        <f>$C42*S42*T42</f>
        <v>0</v>
      </c>
      <c r="U128" s="34"/>
      <c r="V128" s="34"/>
      <c r="W128" s="34">
        <f>$C42*V42*W42</f>
        <v>0</v>
      </c>
      <c r="X128" s="34"/>
      <c r="Y128" s="34">
        <f t="shared" si="55"/>
        <v>0</v>
      </c>
    </row>
    <row r="129" spans="2:25" x14ac:dyDescent="0.15">
      <c r="B129" s="29" t="s">
        <v>21</v>
      </c>
      <c r="C129" s="27"/>
      <c r="D129" s="2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15">
      <c r="B130" s="28" t="s">
        <v>29</v>
      </c>
      <c r="C130" s="27"/>
      <c r="D130" s="27"/>
      <c r="E130" s="34">
        <f t="shared" ref="E130:E136" si="56">$C44*D44*E44</f>
        <v>40</v>
      </c>
      <c r="F130" s="34"/>
      <c r="G130" s="34"/>
      <c r="H130" s="34">
        <f t="shared" ref="H130:H136" si="57">$C44*G44*H44</f>
        <v>40</v>
      </c>
      <c r="I130" s="34"/>
      <c r="J130" s="34"/>
      <c r="K130" s="34">
        <f t="shared" ref="K130:K136" si="58">$C44*J44*K44</f>
        <v>80</v>
      </c>
      <c r="L130" s="34"/>
      <c r="M130" s="34"/>
      <c r="N130" s="34">
        <f t="shared" ref="N130:N136" si="59">$C44*M44*N44</f>
        <v>120</v>
      </c>
      <c r="O130" s="34"/>
      <c r="P130" s="34"/>
      <c r="Q130" s="34">
        <f t="shared" ref="Q130:Q136" si="60">$C44*P44*Q44</f>
        <v>120</v>
      </c>
      <c r="R130" s="34"/>
      <c r="S130" s="34"/>
      <c r="T130" s="34">
        <f t="shared" ref="T130:T136" si="61">$C44*S44*T44</f>
        <v>120</v>
      </c>
      <c r="U130" s="34"/>
      <c r="V130" s="34"/>
      <c r="W130" s="34">
        <f t="shared" ref="W130:W136" si="62">$C44*V44*W44</f>
        <v>80</v>
      </c>
      <c r="X130" s="34"/>
      <c r="Y130" s="34">
        <f t="shared" si="55"/>
        <v>600</v>
      </c>
    </row>
    <row r="131" spans="2:25" x14ac:dyDescent="0.15">
      <c r="B131" s="28" t="s">
        <v>22</v>
      </c>
      <c r="C131" s="27"/>
      <c r="D131" s="27"/>
      <c r="E131" s="34">
        <f t="shared" si="56"/>
        <v>30</v>
      </c>
      <c r="F131" s="34"/>
      <c r="G131" s="34"/>
      <c r="H131" s="34">
        <f t="shared" si="57"/>
        <v>30</v>
      </c>
      <c r="I131" s="34"/>
      <c r="J131" s="34"/>
      <c r="K131" s="34">
        <f t="shared" si="58"/>
        <v>30</v>
      </c>
      <c r="L131" s="34"/>
      <c r="M131" s="34"/>
      <c r="N131" s="34">
        <f t="shared" si="59"/>
        <v>30</v>
      </c>
      <c r="O131" s="34"/>
      <c r="P131" s="34"/>
      <c r="Q131" s="34">
        <f t="shared" si="60"/>
        <v>30</v>
      </c>
      <c r="R131" s="34"/>
      <c r="S131" s="34"/>
      <c r="T131" s="34">
        <f t="shared" si="61"/>
        <v>30</v>
      </c>
      <c r="U131" s="34"/>
      <c r="V131" s="34"/>
      <c r="W131" s="34">
        <f t="shared" si="62"/>
        <v>30</v>
      </c>
      <c r="X131" s="34"/>
      <c r="Y131" s="34">
        <f t="shared" si="55"/>
        <v>210</v>
      </c>
    </row>
    <row r="132" spans="2:25" x14ac:dyDescent="0.15">
      <c r="B132" s="28" t="s">
        <v>30</v>
      </c>
      <c r="C132" s="27"/>
      <c r="D132" s="27"/>
      <c r="E132" s="34">
        <f t="shared" si="56"/>
        <v>48</v>
      </c>
      <c r="F132" s="34"/>
      <c r="G132" s="34"/>
      <c r="H132" s="34">
        <f t="shared" si="57"/>
        <v>48</v>
      </c>
      <c r="I132" s="34"/>
      <c r="J132" s="34"/>
      <c r="K132" s="34">
        <f t="shared" si="58"/>
        <v>48</v>
      </c>
      <c r="L132" s="34"/>
      <c r="M132" s="34"/>
      <c r="N132" s="34">
        <f t="shared" si="59"/>
        <v>48</v>
      </c>
      <c r="O132" s="34"/>
      <c r="P132" s="34"/>
      <c r="Q132" s="34">
        <f t="shared" si="60"/>
        <v>48</v>
      </c>
      <c r="R132" s="34"/>
      <c r="S132" s="34"/>
      <c r="T132" s="34">
        <f t="shared" si="61"/>
        <v>48</v>
      </c>
      <c r="U132" s="34"/>
      <c r="V132" s="34"/>
      <c r="W132" s="34">
        <f t="shared" si="62"/>
        <v>48</v>
      </c>
      <c r="X132" s="34"/>
      <c r="Y132" s="34">
        <f t="shared" si="55"/>
        <v>336</v>
      </c>
    </row>
    <row r="133" spans="2:25" x14ac:dyDescent="0.15">
      <c r="B133" s="28" t="s">
        <v>23</v>
      </c>
      <c r="C133" s="27"/>
      <c r="D133" s="27"/>
      <c r="E133" s="34">
        <f t="shared" si="56"/>
        <v>48</v>
      </c>
      <c r="F133" s="34"/>
      <c r="G133" s="34"/>
      <c r="H133" s="34">
        <f t="shared" si="57"/>
        <v>48</v>
      </c>
      <c r="I133" s="34"/>
      <c r="J133" s="34"/>
      <c r="K133" s="34">
        <f t="shared" si="58"/>
        <v>48</v>
      </c>
      <c r="L133" s="34"/>
      <c r="M133" s="34"/>
      <c r="N133" s="34">
        <f t="shared" si="59"/>
        <v>48</v>
      </c>
      <c r="O133" s="34"/>
      <c r="P133" s="34"/>
      <c r="Q133" s="34">
        <f t="shared" si="60"/>
        <v>48</v>
      </c>
      <c r="R133" s="34"/>
      <c r="S133" s="34"/>
      <c r="T133" s="34">
        <f t="shared" si="61"/>
        <v>48</v>
      </c>
      <c r="U133" s="34"/>
      <c r="V133" s="34"/>
      <c r="W133" s="34">
        <f t="shared" si="62"/>
        <v>48</v>
      </c>
      <c r="X133" s="34"/>
      <c r="Y133" s="34">
        <f t="shared" si="55"/>
        <v>336</v>
      </c>
    </row>
    <row r="134" spans="2:25" x14ac:dyDescent="0.15">
      <c r="B134" s="30" t="s">
        <v>24</v>
      </c>
      <c r="C134" s="27"/>
      <c r="D134" s="27"/>
      <c r="E134" s="34">
        <f t="shared" si="56"/>
        <v>20</v>
      </c>
      <c r="F134" s="34"/>
      <c r="G134" s="34"/>
      <c r="H134" s="34">
        <f t="shared" si="57"/>
        <v>20</v>
      </c>
      <c r="I134" s="34"/>
      <c r="J134" s="34"/>
      <c r="K134" s="34">
        <f t="shared" si="58"/>
        <v>20</v>
      </c>
      <c r="L134" s="34"/>
      <c r="M134" s="34"/>
      <c r="N134" s="34">
        <f t="shared" si="59"/>
        <v>20</v>
      </c>
      <c r="O134" s="34"/>
      <c r="P134" s="34"/>
      <c r="Q134" s="34">
        <f t="shared" si="60"/>
        <v>20</v>
      </c>
      <c r="R134" s="34"/>
      <c r="S134" s="34"/>
      <c r="T134" s="34">
        <f t="shared" si="61"/>
        <v>20</v>
      </c>
      <c r="U134" s="34"/>
      <c r="V134" s="34"/>
      <c r="W134" s="34">
        <f t="shared" si="62"/>
        <v>20</v>
      </c>
      <c r="X134" s="34"/>
      <c r="Y134" s="34">
        <f t="shared" si="55"/>
        <v>140</v>
      </c>
    </row>
    <row r="135" spans="2:25" x14ac:dyDescent="0.15">
      <c r="B135" s="30" t="s">
        <v>25</v>
      </c>
      <c r="C135" s="27"/>
      <c r="D135" s="27"/>
      <c r="E135" s="34">
        <f t="shared" si="56"/>
        <v>0</v>
      </c>
      <c r="F135" s="34"/>
      <c r="G135" s="34"/>
      <c r="H135" s="34">
        <f t="shared" si="57"/>
        <v>0</v>
      </c>
      <c r="I135" s="34"/>
      <c r="J135" s="34"/>
      <c r="K135" s="34">
        <f t="shared" si="58"/>
        <v>0</v>
      </c>
      <c r="L135" s="34"/>
      <c r="M135" s="34"/>
      <c r="N135" s="34">
        <f t="shared" si="59"/>
        <v>0</v>
      </c>
      <c r="O135" s="34"/>
      <c r="P135" s="34"/>
      <c r="Q135" s="34">
        <f t="shared" si="60"/>
        <v>0</v>
      </c>
      <c r="R135" s="34"/>
      <c r="S135" s="34"/>
      <c r="T135" s="34">
        <f t="shared" si="61"/>
        <v>0</v>
      </c>
      <c r="U135" s="34"/>
      <c r="V135" s="34"/>
      <c r="W135" s="34">
        <f t="shared" si="62"/>
        <v>0</v>
      </c>
      <c r="X135" s="34"/>
      <c r="Y135" s="34">
        <f t="shared" si="55"/>
        <v>0</v>
      </c>
    </row>
    <row r="136" spans="2:25" x14ac:dyDescent="0.15">
      <c r="B136" s="30" t="s">
        <v>20</v>
      </c>
      <c r="C136" s="27"/>
      <c r="D136" s="27"/>
      <c r="E136" s="34">
        <f t="shared" si="56"/>
        <v>0</v>
      </c>
      <c r="F136" s="34"/>
      <c r="G136" s="34"/>
      <c r="H136" s="34">
        <f t="shared" si="57"/>
        <v>0</v>
      </c>
      <c r="I136" s="34"/>
      <c r="J136" s="34"/>
      <c r="K136" s="34">
        <f t="shared" si="58"/>
        <v>0</v>
      </c>
      <c r="L136" s="34"/>
      <c r="M136" s="34"/>
      <c r="N136" s="34">
        <f t="shared" si="59"/>
        <v>0</v>
      </c>
      <c r="O136" s="34"/>
      <c r="P136" s="34"/>
      <c r="Q136" s="34">
        <f t="shared" si="60"/>
        <v>0</v>
      </c>
      <c r="R136" s="34"/>
      <c r="S136" s="34"/>
      <c r="T136" s="34">
        <f t="shared" si="61"/>
        <v>0</v>
      </c>
      <c r="U136" s="34"/>
      <c r="V136" s="34"/>
      <c r="W136" s="34">
        <f t="shared" si="62"/>
        <v>0</v>
      </c>
      <c r="X136" s="34"/>
      <c r="Y136" s="34">
        <f t="shared" si="55"/>
        <v>0</v>
      </c>
    </row>
    <row r="137" spans="2:25" x14ac:dyDescent="0.15">
      <c r="B137" s="29" t="s">
        <v>28</v>
      </c>
      <c r="C137" s="27"/>
      <c r="D137" s="2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15">
      <c r="B138" s="30" t="s">
        <v>32</v>
      </c>
      <c r="C138" s="27"/>
      <c r="D138" s="27"/>
      <c r="E138" s="34">
        <f>$C52*D52*E52</f>
        <v>54</v>
      </c>
      <c r="F138" s="34"/>
      <c r="G138" s="34"/>
      <c r="H138" s="34">
        <f>$C52*G52*H52</f>
        <v>54</v>
      </c>
      <c r="I138" s="34"/>
      <c r="J138" s="34"/>
      <c r="K138" s="34">
        <f>$C52*J52*K52</f>
        <v>54</v>
      </c>
      <c r="L138" s="34"/>
      <c r="M138" s="34"/>
      <c r="N138" s="34">
        <f>$C52*M52*N52</f>
        <v>54</v>
      </c>
      <c r="O138" s="34"/>
      <c r="P138" s="34"/>
      <c r="Q138" s="34">
        <f>$C52*P52*Q52</f>
        <v>54</v>
      </c>
      <c r="R138" s="34"/>
      <c r="S138" s="34"/>
      <c r="T138" s="34">
        <f>$C52*S52*T52</f>
        <v>54</v>
      </c>
      <c r="U138" s="34"/>
      <c r="V138" s="34"/>
      <c r="W138" s="34">
        <f>$C52*V52*W52</f>
        <v>54</v>
      </c>
      <c r="X138" s="34"/>
      <c r="Y138" s="34">
        <f t="shared" si="55"/>
        <v>378</v>
      </c>
    </row>
    <row r="139" spans="2:25" x14ac:dyDescent="0.15">
      <c r="B139" s="30" t="s">
        <v>31</v>
      </c>
      <c r="C139" s="27"/>
      <c r="D139" s="27"/>
      <c r="E139" s="34">
        <f>$C53*D53*E53</f>
        <v>54</v>
      </c>
      <c r="F139" s="34"/>
      <c r="G139" s="34"/>
      <c r="H139" s="34">
        <f>$C53*G53*H53</f>
        <v>54</v>
      </c>
      <c r="I139" s="34"/>
      <c r="J139" s="34"/>
      <c r="K139" s="34">
        <f>$C53*J53*K53</f>
        <v>54</v>
      </c>
      <c r="L139" s="34"/>
      <c r="M139" s="34"/>
      <c r="N139" s="34">
        <f>$C53*M53*N53</f>
        <v>54</v>
      </c>
      <c r="O139" s="34"/>
      <c r="P139" s="34"/>
      <c r="Q139" s="34">
        <f>$C53*P53*Q53</f>
        <v>54</v>
      </c>
      <c r="R139" s="34"/>
      <c r="S139" s="34"/>
      <c r="T139" s="34">
        <f>$C53*S53*T53</f>
        <v>54</v>
      </c>
      <c r="U139" s="34"/>
      <c r="V139" s="34"/>
      <c r="W139" s="34">
        <f>$C53*V53*W53</f>
        <v>54</v>
      </c>
      <c r="X139" s="34"/>
      <c r="Y139" s="34">
        <f t="shared" si="55"/>
        <v>378</v>
      </c>
    </row>
    <row r="140" spans="2:25" x14ac:dyDescent="0.15">
      <c r="B140" s="30" t="s">
        <v>33</v>
      </c>
      <c r="C140" s="27"/>
      <c r="D140" s="27"/>
      <c r="E140" s="34">
        <f>$C54*D54*E54</f>
        <v>54</v>
      </c>
      <c r="F140" s="34"/>
      <c r="G140" s="34"/>
      <c r="H140" s="34">
        <f>$C54*G54*H54</f>
        <v>54</v>
      </c>
      <c r="I140" s="34"/>
      <c r="J140" s="34"/>
      <c r="K140" s="34">
        <f>$C54*J54*K54</f>
        <v>54</v>
      </c>
      <c r="L140" s="34"/>
      <c r="M140" s="34"/>
      <c r="N140" s="34">
        <f>$C54*M54*N54</f>
        <v>54</v>
      </c>
      <c r="O140" s="34"/>
      <c r="P140" s="34"/>
      <c r="Q140" s="34">
        <f>$C54*P54*Q54</f>
        <v>54</v>
      </c>
      <c r="R140" s="34"/>
      <c r="S140" s="34"/>
      <c r="T140" s="34">
        <f>$C54*S54*T54</f>
        <v>54</v>
      </c>
      <c r="U140" s="34"/>
      <c r="V140" s="34"/>
      <c r="W140" s="34">
        <f>$C54*V54*W54</f>
        <v>54</v>
      </c>
      <c r="X140" s="34"/>
      <c r="Y140" s="34">
        <f t="shared" si="55"/>
        <v>378</v>
      </c>
    </row>
    <row r="141" spans="2:25" x14ac:dyDescent="0.15">
      <c r="B141" s="30" t="s">
        <v>20</v>
      </c>
      <c r="C141" s="27"/>
      <c r="D141" s="27"/>
      <c r="E141" s="34">
        <f>$C55*D55*E55</f>
        <v>0</v>
      </c>
      <c r="F141" s="34"/>
      <c r="G141" s="34"/>
      <c r="H141" s="34">
        <f>$C55*G55*H55</f>
        <v>0</v>
      </c>
      <c r="I141" s="34"/>
      <c r="J141" s="34"/>
      <c r="K141" s="34">
        <f>$C55*J55*K55</f>
        <v>0</v>
      </c>
      <c r="L141" s="34"/>
      <c r="M141" s="34"/>
      <c r="N141" s="34">
        <f>$C55*M55*N55</f>
        <v>0</v>
      </c>
      <c r="O141" s="34"/>
      <c r="P141" s="34"/>
      <c r="Q141" s="34">
        <f>$C55*P55*Q55</f>
        <v>0</v>
      </c>
      <c r="R141" s="34"/>
      <c r="S141" s="34"/>
      <c r="T141" s="34">
        <f>$C55*S55*T55</f>
        <v>0</v>
      </c>
      <c r="U141" s="34"/>
      <c r="V141" s="34"/>
      <c r="W141" s="34">
        <f>$C55*V55*W55</f>
        <v>0</v>
      </c>
      <c r="X141" s="34"/>
      <c r="Y141" s="34">
        <f t="shared" si="55"/>
        <v>0</v>
      </c>
    </row>
    <row r="142" spans="2:25" ht="14" thickBot="1" x14ac:dyDescent="0.2">
      <c r="B142" s="31" t="s">
        <v>20</v>
      </c>
      <c r="C142" s="27"/>
      <c r="D142" s="27"/>
      <c r="E142" s="34">
        <f>$C56*D56*E56</f>
        <v>0</v>
      </c>
      <c r="F142" s="34"/>
      <c r="G142" s="34"/>
      <c r="H142" s="34">
        <f>$C56*G56*H56</f>
        <v>0</v>
      </c>
      <c r="I142" s="34"/>
      <c r="J142" s="34"/>
      <c r="K142" s="34">
        <f>$C56*J56*K56</f>
        <v>0</v>
      </c>
      <c r="L142" s="34"/>
      <c r="M142" s="34"/>
      <c r="N142" s="34">
        <f>$C56*M56*N56</f>
        <v>0</v>
      </c>
      <c r="O142" s="34"/>
      <c r="P142" s="34"/>
      <c r="Q142" s="34">
        <f>$C56*P56*Q56</f>
        <v>0</v>
      </c>
      <c r="R142" s="34"/>
      <c r="S142" s="34"/>
      <c r="T142" s="34">
        <f>$C56*S56*T56</f>
        <v>0</v>
      </c>
      <c r="U142" s="34"/>
      <c r="V142" s="34"/>
      <c r="W142" s="34">
        <f>$C56*V56*W56</f>
        <v>0</v>
      </c>
      <c r="X142" s="34"/>
      <c r="Y142" s="34">
        <f t="shared" si="55"/>
        <v>0</v>
      </c>
    </row>
    <row r="143" spans="2:25" x14ac:dyDescent="0.15">
      <c r="B143" s="32" t="s">
        <v>37</v>
      </c>
      <c r="C143" s="27"/>
      <c r="D143" s="27"/>
      <c r="E143" s="36">
        <f>SUM(E124:E142)</f>
        <v>672</v>
      </c>
      <c r="F143" s="34"/>
      <c r="G143" s="34"/>
      <c r="H143" s="36">
        <f>SUM(H124:H142)</f>
        <v>672</v>
      </c>
      <c r="I143" s="34"/>
      <c r="J143" s="34"/>
      <c r="K143" s="36">
        <f>SUM(K124:K142)</f>
        <v>712</v>
      </c>
      <c r="L143" s="34"/>
      <c r="M143" s="34"/>
      <c r="N143" s="36">
        <f>SUM(N124:N142)</f>
        <v>752</v>
      </c>
      <c r="O143" s="34"/>
      <c r="P143" s="34"/>
      <c r="Q143" s="36">
        <f>SUM(Q124:Q142)</f>
        <v>752</v>
      </c>
      <c r="R143" s="34"/>
      <c r="S143" s="34"/>
      <c r="T143" s="36">
        <f>SUM(T124:T142)</f>
        <v>752</v>
      </c>
      <c r="U143" s="34"/>
      <c r="V143" s="34"/>
      <c r="W143" s="36">
        <f>SUM(W124:W142)</f>
        <v>712</v>
      </c>
      <c r="X143" s="34"/>
      <c r="Y143" s="36">
        <f>SUM(Y124:Y142)</f>
        <v>5024</v>
      </c>
    </row>
    <row r="144" spans="2:25" x14ac:dyDescent="0.15">
      <c r="B144" s="27"/>
      <c r="C144" s="27"/>
      <c r="D144" s="2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4" thickBot="1" x14ac:dyDescent="0.2">
      <c r="B145" s="32" t="s">
        <v>36</v>
      </c>
      <c r="C145" s="27"/>
      <c r="D145" s="27"/>
      <c r="E145" s="37">
        <f>E120+E143</f>
        <v>991</v>
      </c>
      <c r="F145" s="34"/>
      <c r="G145" s="34"/>
      <c r="H145" s="37">
        <f>H120+H143</f>
        <v>991</v>
      </c>
      <c r="I145" s="34"/>
      <c r="J145" s="34"/>
      <c r="K145" s="37">
        <f>K120+K143</f>
        <v>1031</v>
      </c>
      <c r="L145" s="34"/>
      <c r="M145" s="34"/>
      <c r="N145" s="37">
        <f>N120+N143</f>
        <v>1071</v>
      </c>
      <c r="O145" s="34"/>
      <c r="P145" s="34"/>
      <c r="Q145" s="37">
        <f>Q120+Q143</f>
        <v>1071</v>
      </c>
      <c r="R145" s="34"/>
      <c r="S145" s="34"/>
      <c r="T145" s="37">
        <f>T120+T143</f>
        <v>1071</v>
      </c>
      <c r="U145" s="34"/>
      <c r="V145" s="34"/>
      <c r="W145" s="37">
        <f>W120+W143</f>
        <v>1031</v>
      </c>
      <c r="X145" s="34"/>
      <c r="Y145" s="37">
        <f>Y120+Y143</f>
        <v>7257</v>
      </c>
    </row>
    <row r="146" spans="2:25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5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5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5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5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5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5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5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5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5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5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5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5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5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5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2:23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2:23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2:23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2:23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2:23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2:23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2:23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2:23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2:23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2:23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2:23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2:23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2:23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2:23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2:23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2:23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2:23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2:23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2:23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2:23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2:23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2:23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2:23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2:23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2:23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2:23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2:23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2:23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2:23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2:23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2:23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2:23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2:23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2:23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2:23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2:23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2:23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2:23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2:23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2:23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2:23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2:23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2:23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2:23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2:23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2:23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2:23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2:23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2:23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2:23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2:23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2:23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2:23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2:23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2:23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2:23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2:23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23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2:23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2:23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2:23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2:23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2:23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2:23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2:23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2:23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2:23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2:23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2:23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2:23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2:23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2:23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2:23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2:23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2:23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2:23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2:23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2:23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2:23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2:23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2:23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2:23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2:23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2:23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2:23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2:23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2:23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2:23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2:23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2:23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2:23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2:23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2:23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2:23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2:23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2:23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</sheetData>
  <mergeCells count="116">
    <mergeCell ref="Y65:Z65"/>
    <mergeCell ref="D63:E63"/>
    <mergeCell ref="G63:H63"/>
    <mergeCell ref="J63:K63"/>
    <mergeCell ref="M63:N63"/>
    <mergeCell ref="P63:Q63"/>
    <mergeCell ref="S63:T63"/>
    <mergeCell ref="V63:W63"/>
    <mergeCell ref="Y63:Z63"/>
    <mergeCell ref="Y64:Z64"/>
    <mergeCell ref="V34:W34"/>
    <mergeCell ref="J6:K6"/>
    <mergeCell ref="M6:N6"/>
    <mergeCell ref="P6:Q6"/>
    <mergeCell ref="S6:T6"/>
    <mergeCell ref="V6:W6"/>
    <mergeCell ref="D6:E6"/>
    <mergeCell ref="G6:H6"/>
    <mergeCell ref="V29:W29"/>
    <mergeCell ref="D30:E30"/>
    <mergeCell ref="G30:H30"/>
    <mergeCell ref="J30:K30"/>
    <mergeCell ref="M30:N30"/>
    <mergeCell ref="P30:Q30"/>
    <mergeCell ref="S30:T30"/>
    <mergeCell ref="V30:W30"/>
    <mergeCell ref="D29:E29"/>
    <mergeCell ref="G29:H29"/>
    <mergeCell ref="J58:K58"/>
    <mergeCell ref="M58:N58"/>
    <mergeCell ref="P58:Q58"/>
    <mergeCell ref="S58:T58"/>
    <mergeCell ref="D34:E34"/>
    <mergeCell ref="G34:H34"/>
    <mergeCell ref="J34:K34"/>
    <mergeCell ref="M34:N34"/>
    <mergeCell ref="P34:Q34"/>
    <mergeCell ref="S34:T34"/>
    <mergeCell ref="D57:E57"/>
    <mergeCell ref="G57:H57"/>
    <mergeCell ref="J57:K57"/>
    <mergeCell ref="M57:N57"/>
    <mergeCell ref="P57:Q57"/>
    <mergeCell ref="S57:T57"/>
    <mergeCell ref="V57:W57"/>
    <mergeCell ref="V60:W60"/>
    <mergeCell ref="D60:E60"/>
    <mergeCell ref="G60:H60"/>
    <mergeCell ref="J60:K60"/>
    <mergeCell ref="M60:N60"/>
    <mergeCell ref="P60:Q60"/>
    <mergeCell ref="S60:T60"/>
    <mergeCell ref="V58:W58"/>
    <mergeCell ref="D59:E59"/>
    <mergeCell ref="G59:H59"/>
    <mergeCell ref="J59:K59"/>
    <mergeCell ref="M59:N59"/>
    <mergeCell ref="P59:Q59"/>
    <mergeCell ref="S59:T59"/>
    <mergeCell ref="V59:W59"/>
    <mergeCell ref="D58:E58"/>
    <mergeCell ref="G58:H58"/>
    <mergeCell ref="B35:C35"/>
    <mergeCell ref="D35:E35"/>
    <mergeCell ref="G35:H35"/>
    <mergeCell ref="J35:K35"/>
    <mergeCell ref="M35:N35"/>
    <mergeCell ref="P35:Q35"/>
    <mergeCell ref="S32:T32"/>
    <mergeCell ref="V32:W32"/>
    <mergeCell ref="B33:C33"/>
    <mergeCell ref="D33:E33"/>
    <mergeCell ref="G33:H33"/>
    <mergeCell ref="J33:K33"/>
    <mergeCell ref="M33:N33"/>
    <mergeCell ref="P33:Q33"/>
    <mergeCell ref="S33:T33"/>
    <mergeCell ref="V33:W33"/>
    <mergeCell ref="B32:C32"/>
    <mergeCell ref="D32:E32"/>
    <mergeCell ref="G32:H32"/>
    <mergeCell ref="J32:K32"/>
    <mergeCell ref="M32:N32"/>
    <mergeCell ref="P32:Q32"/>
    <mergeCell ref="S35:T35"/>
    <mergeCell ref="V35:W35"/>
    <mergeCell ref="J29:K29"/>
    <mergeCell ref="M29:N29"/>
    <mergeCell ref="P29:Q29"/>
    <mergeCell ref="S29:T29"/>
    <mergeCell ref="S5:T5"/>
    <mergeCell ref="V5:W5"/>
    <mergeCell ref="B7:C7"/>
    <mergeCell ref="D7:E7"/>
    <mergeCell ref="G7:H7"/>
    <mergeCell ref="J7:K7"/>
    <mergeCell ref="M7:N7"/>
    <mergeCell ref="P7:Q7"/>
    <mergeCell ref="S7:T7"/>
    <mergeCell ref="V7:W7"/>
    <mergeCell ref="B5:C5"/>
    <mergeCell ref="D5:E5"/>
    <mergeCell ref="G5:H5"/>
    <mergeCell ref="J5:K5"/>
    <mergeCell ref="M5:N5"/>
    <mergeCell ref="P5:Q5"/>
    <mergeCell ref="B1:Y1"/>
    <mergeCell ref="B2:Y2"/>
    <mergeCell ref="B4:C4"/>
    <mergeCell ref="D4:E4"/>
    <mergeCell ref="G4:H4"/>
    <mergeCell ref="J4:K4"/>
    <mergeCell ref="M4:N4"/>
    <mergeCell ref="P4:Q4"/>
    <mergeCell ref="S4:T4"/>
    <mergeCell ref="V4:W4"/>
  </mergeCells>
  <printOptions horizontalCentered="1"/>
  <pageMargins left="0.2" right="0.2" top="0.25" bottom="0.2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C01D-1D0A-4318-9EA6-008235FB15A7}">
  <dimension ref="A1:AE257"/>
  <sheetViews>
    <sheetView workbookViewId="0">
      <selection activeCell="B1" sqref="B1:Y1"/>
    </sheetView>
  </sheetViews>
  <sheetFormatPr baseColWidth="10" defaultColWidth="8.83203125" defaultRowHeight="13" x14ac:dyDescent="0.15"/>
  <cols>
    <col min="1" max="1" width="9.1640625" style="5"/>
    <col min="2" max="2" width="27" style="20" customWidth="1"/>
    <col min="3" max="5" width="8.33203125" style="20" customWidth="1"/>
    <col min="6" max="6" width="8.5" style="20" hidden="1" customWidth="1"/>
    <col min="7" max="8" width="8.33203125" style="20" customWidth="1"/>
    <col min="9" max="9" width="9.33203125" style="20" hidden="1" customWidth="1"/>
    <col min="10" max="11" width="8.5" style="20" customWidth="1"/>
    <col min="12" max="12" width="9" style="20" hidden="1" customWidth="1"/>
    <col min="13" max="14" width="8.5" style="20" customWidth="1"/>
    <col min="15" max="15" width="9.5" style="20" hidden="1" customWidth="1"/>
    <col min="16" max="17" width="8.5" style="20" customWidth="1"/>
    <col min="18" max="18" width="9.83203125" style="20" hidden="1" customWidth="1"/>
    <col min="19" max="20" width="8.5" style="20" customWidth="1"/>
    <col min="21" max="21" width="9.83203125" style="20" hidden="1" customWidth="1"/>
    <col min="22" max="23" width="8.5" style="20" customWidth="1"/>
    <col min="24" max="24" width="9.33203125" style="5" hidden="1" customWidth="1"/>
    <col min="25" max="25" width="11" style="5" customWidth="1"/>
    <col min="26" max="257" width="9.1640625" style="5"/>
    <col min="258" max="258" width="24.83203125" style="5" customWidth="1"/>
    <col min="259" max="261" width="8.33203125" style="5" customWidth="1"/>
    <col min="262" max="262" width="0" style="5" hidden="1" customWidth="1"/>
    <col min="263" max="264" width="8.33203125" style="5" customWidth="1"/>
    <col min="265" max="265" width="0" style="5" hidden="1" customWidth="1"/>
    <col min="266" max="267" width="8.5" style="5" customWidth="1"/>
    <col min="268" max="268" width="0" style="5" hidden="1" customWidth="1"/>
    <col min="269" max="270" width="8.5" style="5" customWidth="1"/>
    <col min="271" max="271" width="0" style="5" hidden="1" customWidth="1"/>
    <col min="272" max="273" width="8.5" style="5" customWidth="1"/>
    <col min="274" max="274" width="0" style="5" hidden="1" customWidth="1"/>
    <col min="275" max="276" width="8.5" style="5" customWidth="1"/>
    <col min="277" max="277" width="0" style="5" hidden="1" customWidth="1"/>
    <col min="278" max="279" width="8.5" style="5" customWidth="1"/>
    <col min="280" max="280" width="0" style="5" hidden="1" customWidth="1"/>
    <col min="281" max="281" width="11" style="5" customWidth="1"/>
    <col min="282" max="513" width="9.1640625" style="5"/>
    <col min="514" max="514" width="24.83203125" style="5" customWidth="1"/>
    <col min="515" max="517" width="8.33203125" style="5" customWidth="1"/>
    <col min="518" max="518" width="0" style="5" hidden="1" customWidth="1"/>
    <col min="519" max="520" width="8.33203125" style="5" customWidth="1"/>
    <col min="521" max="521" width="0" style="5" hidden="1" customWidth="1"/>
    <col min="522" max="523" width="8.5" style="5" customWidth="1"/>
    <col min="524" max="524" width="0" style="5" hidden="1" customWidth="1"/>
    <col min="525" max="526" width="8.5" style="5" customWidth="1"/>
    <col min="527" max="527" width="0" style="5" hidden="1" customWidth="1"/>
    <col min="528" max="529" width="8.5" style="5" customWidth="1"/>
    <col min="530" max="530" width="0" style="5" hidden="1" customWidth="1"/>
    <col min="531" max="532" width="8.5" style="5" customWidth="1"/>
    <col min="533" max="533" width="0" style="5" hidden="1" customWidth="1"/>
    <col min="534" max="535" width="8.5" style="5" customWidth="1"/>
    <col min="536" max="536" width="0" style="5" hidden="1" customWidth="1"/>
    <col min="537" max="537" width="11" style="5" customWidth="1"/>
    <col min="538" max="769" width="9.1640625" style="5"/>
    <col min="770" max="770" width="24.83203125" style="5" customWidth="1"/>
    <col min="771" max="773" width="8.33203125" style="5" customWidth="1"/>
    <col min="774" max="774" width="0" style="5" hidden="1" customWidth="1"/>
    <col min="775" max="776" width="8.33203125" style="5" customWidth="1"/>
    <col min="777" max="777" width="0" style="5" hidden="1" customWidth="1"/>
    <col min="778" max="779" width="8.5" style="5" customWidth="1"/>
    <col min="780" max="780" width="0" style="5" hidden="1" customWidth="1"/>
    <col min="781" max="782" width="8.5" style="5" customWidth="1"/>
    <col min="783" max="783" width="0" style="5" hidden="1" customWidth="1"/>
    <col min="784" max="785" width="8.5" style="5" customWidth="1"/>
    <col min="786" max="786" width="0" style="5" hidden="1" customWidth="1"/>
    <col min="787" max="788" width="8.5" style="5" customWidth="1"/>
    <col min="789" max="789" width="0" style="5" hidden="1" customWidth="1"/>
    <col min="790" max="791" width="8.5" style="5" customWidth="1"/>
    <col min="792" max="792" width="0" style="5" hidden="1" customWidth="1"/>
    <col min="793" max="793" width="11" style="5" customWidth="1"/>
    <col min="794" max="1025" width="9.1640625" style="5"/>
    <col min="1026" max="1026" width="24.83203125" style="5" customWidth="1"/>
    <col min="1027" max="1029" width="8.33203125" style="5" customWidth="1"/>
    <col min="1030" max="1030" width="0" style="5" hidden="1" customWidth="1"/>
    <col min="1031" max="1032" width="8.33203125" style="5" customWidth="1"/>
    <col min="1033" max="1033" width="0" style="5" hidden="1" customWidth="1"/>
    <col min="1034" max="1035" width="8.5" style="5" customWidth="1"/>
    <col min="1036" max="1036" width="0" style="5" hidden="1" customWidth="1"/>
    <col min="1037" max="1038" width="8.5" style="5" customWidth="1"/>
    <col min="1039" max="1039" width="0" style="5" hidden="1" customWidth="1"/>
    <col min="1040" max="1041" width="8.5" style="5" customWidth="1"/>
    <col min="1042" max="1042" width="0" style="5" hidden="1" customWidth="1"/>
    <col min="1043" max="1044" width="8.5" style="5" customWidth="1"/>
    <col min="1045" max="1045" width="0" style="5" hidden="1" customWidth="1"/>
    <col min="1046" max="1047" width="8.5" style="5" customWidth="1"/>
    <col min="1048" max="1048" width="0" style="5" hidden="1" customWidth="1"/>
    <col min="1049" max="1049" width="11" style="5" customWidth="1"/>
    <col min="1050" max="1281" width="9.1640625" style="5"/>
    <col min="1282" max="1282" width="24.83203125" style="5" customWidth="1"/>
    <col min="1283" max="1285" width="8.33203125" style="5" customWidth="1"/>
    <col min="1286" max="1286" width="0" style="5" hidden="1" customWidth="1"/>
    <col min="1287" max="1288" width="8.33203125" style="5" customWidth="1"/>
    <col min="1289" max="1289" width="0" style="5" hidden="1" customWidth="1"/>
    <col min="1290" max="1291" width="8.5" style="5" customWidth="1"/>
    <col min="1292" max="1292" width="0" style="5" hidden="1" customWidth="1"/>
    <col min="1293" max="1294" width="8.5" style="5" customWidth="1"/>
    <col min="1295" max="1295" width="0" style="5" hidden="1" customWidth="1"/>
    <col min="1296" max="1297" width="8.5" style="5" customWidth="1"/>
    <col min="1298" max="1298" width="0" style="5" hidden="1" customWidth="1"/>
    <col min="1299" max="1300" width="8.5" style="5" customWidth="1"/>
    <col min="1301" max="1301" width="0" style="5" hidden="1" customWidth="1"/>
    <col min="1302" max="1303" width="8.5" style="5" customWidth="1"/>
    <col min="1304" max="1304" width="0" style="5" hidden="1" customWidth="1"/>
    <col min="1305" max="1305" width="11" style="5" customWidth="1"/>
    <col min="1306" max="1537" width="9.1640625" style="5"/>
    <col min="1538" max="1538" width="24.83203125" style="5" customWidth="1"/>
    <col min="1539" max="1541" width="8.33203125" style="5" customWidth="1"/>
    <col min="1542" max="1542" width="0" style="5" hidden="1" customWidth="1"/>
    <col min="1543" max="1544" width="8.33203125" style="5" customWidth="1"/>
    <col min="1545" max="1545" width="0" style="5" hidden="1" customWidth="1"/>
    <col min="1546" max="1547" width="8.5" style="5" customWidth="1"/>
    <col min="1548" max="1548" width="0" style="5" hidden="1" customWidth="1"/>
    <col min="1549" max="1550" width="8.5" style="5" customWidth="1"/>
    <col min="1551" max="1551" width="0" style="5" hidden="1" customWidth="1"/>
    <col min="1552" max="1553" width="8.5" style="5" customWidth="1"/>
    <col min="1554" max="1554" width="0" style="5" hidden="1" customWidth="1"/>
    <col min="1555" max="1556" width="8.5" style="5" customWidth="1"/>
    <col min="1557" max="1557" width="0" style="5" hidden="1" customWidth="1"/>
    <col min="1558" max="1559" width="8.5" style="5" customWidth="1"/>
    <col min="1560" max="1560" width="0" style="5" hidden="1" customWidth="1"/>
    <col min="1561" max="1561" width="11" style="5" customWidth="1"/>
    <col min="1562" max="1793" width="9.1640625" style="5"/>
    <col min="1794" max="1794" width="24.83203125" style="5" customWidth="1"/>
    <col min="1795" max="1797" width="8.33203125" style="5" customWidth="1"/>
    <col min="1798" max="1798" width="0" style="5" hidden="1" customWidth="1"/>
    <col min="1799" max="1800" width="8.33203125" style="5" customWidth="1"/>
    <col min="1801" max="1801" width="0" style="5" hidden="1" customWidth="1"/>
    <col min="1802" max="1803" width="8.5" style="5" customWidth="1"/>
    <col min="1804" max="1804" width="0" style="5" hidden="1" customWidth="1"/>
    <col min="1805" max="1806" width="8.5" style="5" customWidth="1"/>
    <col min="1807" max="1807" width="0" style="5" hidden="1" customWidth="1"/>
    <col min="1808" max="1809" width="8.5" style="5" customWidth="1"/>
    <col min="1810" max="1810" width="0" style="5" hidden="1" customWidth="1"/>
    <col min="1811" max="1812" width="8.5" style="5" customWidth="1"/>
    <col min="1813" max="1813" width="0" style="5" hidden="1" customWidth="1"/>
    <col min="1814" max="1815" width="8.5" style="5" customWidth="1"/>
    <col min="1816" max="1816" width="0" style="5" hidden="1" customWidth="1"/>
    <col min="1817" max="1817" width="11" style="5" customWidth="1"/>
    <col min="1818" max="2049" width="9.1640625" style="5"/>
    <col min="2050" max="2050" width="24.83203125" style="5" customWidth="1"/>
    <col min="2051" max="2053" width="8.33203125" style="5" customWidth="1"/>
    <col min="2054" max="2054" width="0" style="5" hidden="1" customWidth="1"/>
    <col min="2055" max="2056" width="8.33203125" style="5" customWidth="1"/>
    <col min="2057" max="2057" width="0" style="5" hidden="1" customWidth="1"/>
    <col min="2058" max="2059" width="8.5" style="5" customWidth="1"/>
    <col min="2060" max="2060" width="0" style="5" hidden="1" customWidth="1"/>
    <col min="2061" max="2062" width="8.5" style="5" customWidth="1"/>
    <col min="2063" max="2063" width="0" style="5" hidden="1" customWidth="1"/>
    <col min="2064" max="2065" width="8.5" style="5" customWidth="1"/>
    <col min="2066" max="2066" width="0" style="5" hidden="1" customWidth="1"/>
    <col min="2067" max="2068" width="8.5" style="5" customWidth="1"/>
    <col min="2069" max="2069" width="0" style="5" hidden="1" customWidth="1"/>
    <col min="2070" max="2071" width="8.5" style="5" customWidth="1"/>
    <col min="2072" max="2072" width="0" style="5" hidden="1" customWidth="1"/>
    <col min="2073" max="2073" width="11" style="5" customWidth="1"/>
    <col min="2074" max="2305" width="9.1640625" style="5"/>
    <col min="2306" max="2306" width="24.83203125" style="5" customWidth="1"/>
    <col min="2307" max="2309" width="8.33203125" style="5" customWidth="1"/>
    <col min="2310" max="2310" width="0" style="5" hidden="1" customWidth="1"/>
    <col min="2311" max="2312" width="8.33203125" style="5" customWidth="1"/>
    <col min="2313" max="2313" width="0" style="5" hidden="1" customWidth="1"/>
    <col min="2314" max="2315" width="8.5" style="5" customWidth="1"/>
    <col min="2316" max="2316" width="0" style="5" hidden="1" customWidth="1"/>
    <col min="2317" max="2318" width="8.5" style="5" customWidth="1"/>
    <col min="2319" max="2319" width="0" style="5" hidden="1" customWidth="1"/>
    <col min="2320" max="2321" width="8.5" style="5" customWidth="1"/>
    <col min="2322" max="2322" width="0" style="5" hidden="1" customWidth="1"/>
    <col min="2323" max="2324" width="8.5" style="5" customWidth="1"/>
    <col min="2325" max="2325" width="0" style="5" hidden="1" customWidth="1"/>
    <col min="2326" max="2327" width="8.5" style="5" customWidth="1"/>
    <col min="2328" max="2328" width="0" style="5" hidden="1" customWidth="1"/>
    <col min="2329" max="2329" width="11" style="5" customWidth="1"/>
    <col min="2330" max="2561" width="9.1640625" style="5"/>
    <col min="2562" max="2562" width="24.83203125" style="5" customWidth="1"/>
    <col min="2563" max="2565" width="8.33203125" style="5" customWidth="1"/>
    <col min="2566" max="2566" width="0" style="5" hidden="1" customWidth="1"/>
    <col min="2567" max="2568" width="8.33203125" style="5" customWidth="1"/>
    <col min="2569" max="2569" width="0" style="5" hidden="1" customWidth="1"/>
    <col min="2570" max="2571" width="8.5" style="5" customWidth="1"/>
    <col min="2572" max="2572" width="0" style="5" hidden="1" customWidth="1"/>
    <col min="2573" max="2574" width="8.5" style="5" customWidth="1"/>
    <col min="2575" max="2575" width="0" style="5" hidden="1" customWidth="1"/>
    <col min="2576" max="2577" width="8.5" style="5" customWidth="1"/>
    <col min="2578" max="2578" width="0" style="5" hidden="1" customWidth="1"/>
    <col min="2579" max="2580" width="8.5" style="5" customWidth="1"/>
    <col min="2581" max="2581" width="0" style="5" hidden="1" customWidth="1"/>
    <col min="2582" max="2583" width="8.5" style="5" customWidth="1"/>
    <col min="2584" max="2584" width="0" style="5" hidden="1" customWidth="1"/>
    <col min="2585" max="2585" width="11" style="5" customWidth="1"/>
    <col min="2586" max="2817" width="9.1640625" style="5"/>
    <col min="2818" max="2818" width="24.83203125" style="5" customWidth="1"/>
    <col min="2819" max="2821" width="8.33203125" style="5" customWidth="1"/>
    <col min="2822" max="2822" width="0" style="5" hidden="1" customWidth="1"/>
    <col min="2823" max="2824" width="8.33203125" style="5" customWidth="1"/>
    <col min="2825" max="2825" width="0" style="5" hidden="1" customWidth="1"/>
    <col min="2826" max="2827" width="8.5" style="5" customWidth="1"/>
    <col min="2828" max="2828" width="0" style="5" hidden="1" customWidth="1"/>
    <col min="2829" max="2830" width="8.5" style="5" customWidth="1"/>
    <col min="2831" max="2831" width="0" style="5" hidden="1" customWidth="1"/>
    <col min="2832" max="2833" width="8.5" style="5" customWidth="1"/>
    <col min="2834" max="2834" width="0" style="5" hidden="1" customWidth="1"/>
    <col min="2835" max="2836" width="8.5" style="5" customWidth="1"/>
    <col min="2837" max="2837" width="0" style="5" hidden="1" customWidth="1"/>
    <col min="2838" max="2839" width="8.5" style="5" customWidth="1"/>
    <col min="2840" max="2840" width="0" style="5" hidden="1" customWidth="1"/>
    <col min="2841" max="2841" width="11" style="5" customWidth="1"/>
    <col min="2842" max="3073" width="9.1640625" style="5"/>
    <col min="3074" max="3074" width="24.83203125" style="5" customWidth="1"/>
    <col min="3075" max="3077" width="8.33203125" style="5" customWidth="1"/>
    <col min="3078" max="3078" width="0" style="5" hidden="1" customWidth="1"/>
    <col min="3079" max="3080" width="8.33203125" style="5" customWidth="1"/>
    <col min="3081" max="3081" width="0" style="5" hidden="1" customWidth="1"/>
    <col min="3082" max="3083" width="8.5" style="5" customWidth="1"/>
    <col min="3084" max="3084" width="0" style="5" hidden="1" customWidth="1"/>
    <col min="3085" max="3086" width="8.5" style="5" customWidth="1"/>
    <col min="3087" max="3087" width="0" style="5" hidden="1" customWidth="1"/>
    <col min="3088" max="3089" width="8.5" style="5" customWidth="1"/>
    <col min="3090" max="3090" width="0" style="5" hidden="1" customWidth="1"/>
    <col min="3091" max="3092" width="8.5" style="5" customWidth="1"/>
    <col min="3093" max="3093" width="0" style="5" hidden="1" customWidth="1"/>
    <col min="3094" max="3095" width="8.5" style="5" customWidth="1"/>
    <col min="3096" max="3096" width="0" style="5" hidden="1" customWidth="1"/>
    <col min="3097" max="3097" width="11" style="5" customWidth="1"/>
    <col min="3098" max="3329" width="9.1640625" style="5"/>
    <col min="3330" max="3330" width="24.83203125" style="5" customWidth="1"/>
    <col min="3331" max="3333" width="8.33203125" style="5" customWidth="1"/>
    <col min="3334" max="3334" width="0" style="5" hidden="1" customWidth="1"/>
    <col min="3335" max="3336" width="8.33203125" style="5" customWidth="1"/>
    <col min="3337" max="3337" width="0" style="5" hidden="1" customWidth="1"/>
    <col min="3338" max="3339" width="8.5" style="5" customWidth="1"/>
    <col min="3340" max="3340" width="0" style="5" hidden="1" customWidth="1"/>
    <col min="3341" max="3342" width="8.5" style="5" customWidth="1"/>
    <col min="3343" max="3343" width="0" style="5" hidden="1" customWidth="1"/>
    <col min="3344" max="3345" width="8.5" style="5" customWidth="1"/>
    <col min="3346" max="3346" width="0" style="5" hidden="1" customWidth="1"/>
    <col min="3347" max="3348" width="8.5" style="5" customWidth="1"/>
    <col min="3349" max="3349" width="0" style="5" hidden="1" customWidth="1"/>
    <col min="3350" max="3351" width="8.5" style="5" customWidth="1"/>
    <col min="3352" max="3352" width="0" style="5" hidden="1" customWidth="1"/>
    <col min="3353" max="3353" width="11" style="5" customWidth="1"/>
    <col min="3354" max="3585" width="9.1640625" style="5"/>
    <col min="3586" max="3586" width="24.83203125" style="5" customWidth="1"/>
    <col min="3587" max="3589" width="8.33203125" style="5" customWidth="1"/>
    <col min="3590" max="3590" width="0" style="5" hidden="1" customWidth="1"/>
    <col min="3591" max="3592" width="8.33203125" style="5" customWidth="1"/>
    <col min="3593" max="3593" width="0" style="5" hidden="1" customWidth="1"/>
    <col min="3594" max="3595" width="8.5" style="5" customWidth="1"/>
    <col min="3596" max="3596" width="0" style="5" hidden="1" customWidth="1"/>
    <col min="3597" max="3598" width="8.5" style="5" customWidth="1"/>
    <col min="3599" max="3599" width="0" style="5" hidden="1" customWidth="1"/>
    <col min="3600" max="3601" width="8.5" style="5" customWidth="1"/>
    <col min="3602" max="3602" width="0" style="5" hidden="1" customWidth="1"/>
    <col min="3603" max="3604" width="8.5" style="5" customWidth="1"/>
    <col min="3605" max="3605" width="0" style="5" hidden="1" customWidth="1"/>
    <col min="3606" max="3607" width="8.5" style="5" customWidth="1"/>
    <col min="3608" max="3608" width="0" style="5" hidden="1" customWidth="1"/>
    <col min="3609" max="3609" width="11" style="5" customWidth="1"/>
    <col min="3610" max="3841" width="9.1640625" style="5"/>
    <col min="3842" max="3842" width="24.83203125" style="5" customWidth="1"/>
    <col min="3843" max="3845" width="8.33203125" style="5" customWidth="1"/>
    <col min="3846" max="3846" width="0" style="5" hidden="1" customWidth="1"/>
    <col min="3847" max="3848" width="8.33203125" style="5" customWidth="1"/>
    <col min="3849" max="3849" width="0" style="5" hidden="1" customWidth="1"/>
    <col min="3850" max="3851" width="8.5" style="5" customWidth="1"/>
    <col min="3852" max="3852" width="0" style="5" hidden="1" customWidth="1"/>
    <col min="3853" max="3854" width="8.5" style="5" customWidth="1"/>
    <col min="3855" max="3855" width="0" style="5" hidden="1" customWidth="1"/>
    <col min="3856" max="3857" width="8.5" style="5" customWidth="1"/>
    <col min="3858" max="3858" width="0" style="5" hidden="1" customWidth="1"/>
    <col min="3859" max="3860" width="8.5" style="5" customWidth="1"/>
    <col min="3861" max="3861" width="0" style="5" hidden="1" customWidth="1"/>
    <col min="3862" max="3863" width="8.5" style="5" customWidth="1"/>
    <col min="3864" max="3864" width="0" style="5" hidden="1" customWidth="1"/>
    <col min="3865" max="3865" width="11" style="5" customWidth="1"/>
    <col min="3866" max="4097" width="9.1640625" style="5"/>
    <col min="4098" max="4098" width="24.83203125" style="5" customWidth="1"/>
    <col min="4099" max="4101" width="8.33203125" style="5" customWidth="1"/>
    <col min="4102" max="4102" width="0" style="5" hidden="1" customWidth="1"/>
    <col min="4103" max="4104" width="8.33203125" style="5" customWidth="1"/>
    <col min="4105" max="4105" width="0" style="5" hidden="1" customWidth="1"/>
    <col min="4106" max="4107" width="8.5" style="5" customWidth="1"/>
    <col min="4108" max="4108" width="0" style="5" hidden="1" customWidth="1"/>
    <col min="4109" max="4110" width="8.5" style="5" customWidth="1"/>
    <col min="4111" max="4111" width="0" style="5" hidden="1" customWidth="1"/>
    <col min="4112" max="4113" width="8.5" style="5" customWidth="1"/>
    <col min="4114" max="4114" width="0" style="5" hidden="1" customWidth="1"/>
    <col min="4115" max="4116" width="8.5" style="5" customWidth="1"/>
    <col min="4117" max="4117" width="0" style="5" hidden="1" customWidth="1"/>
    <col min="4118" max="4119" width="8.5" style="5" customWidth="1"/>
    <col min="4120" max="4120" width="0" style="5" hidden="1" customWidth="1"/>
    <col min="4121" max="4121" width="11" style="5" customWidth="1"/>
    <col min="4122" max="4353" width="9.1640625" style="5"/>
    <col min="4354" max="4354" width="24.83203125" style="5" customWidth="1"/>
    <col min="4355" max="4357" width="8.33203125" style="5" customWidth="1"/>
    <col min="4358" max="4358" width="0" style="5" hidden="1" customWidth="1"/>
    <col min="4359" max="4360" width="8.33203125" style="5" customWidth="1"/>
    <col min="4361" max="4361" width="0" style="5" hidden="1" customWidth="1"/>
    <col min="4362" max="4363" width="8.5" style="5" customWidth="1"/>
    <col min="4364" max="4364" width="0" style="5" hidden="1" customWidth="1"/>
    <col min="4365" max="4366" width="8.5" style="5" customWidth="1"/>
    <col min="4367" max="4367" width="0" style="5" hidden="1" customWidth="1"/>
    <col min="4368" max="4369" width="8.5" style="5" customWidth="1"/>
    <col min="4370" max="4370" width="0" style="5" hidden="1" customWidth="1"/>
    <col min="4371" max="4372" width="8.5" style="5" customWidth="1"/>
    <col min="4373" max="4373" width="0" style="5" hidden="1" customWidth="1"/>
    <col min="4374" max="4375" width="8.5" style="5" customWidth="1"/>
    <col min="4376" max="4376" width="0" style="5" hidden="1" customWidth="1"/>
    <col min="4377" max="4377" width="11" style="5" customWidth="1"/>
    <col min="4378" max="4609" width="9.1640625" style="5"/>
    <col min="4610" max="4610" width="24.83203125" style="5" customWidth="1"/>
    <col min="4611" max="4613" width="8.33203125" style="5" customWidth="1"/>
    <col min="4614" max="4614" width="0" style="5" hidden="1" customWidth="1"/>
    <col min="4615" max="4616" width="8.33203125" style="5" customWidth="1"/>
    <col min="4617" max="4617" width="0" style="5" hidden="1" customWidth="1"/>
    <col min="4618" max="4619" width="8.5" style="5" customWidth="1"/>
    <col min="4620" max="4620" width="0" style="5" hidden="1" customWidth="1"/>
    <col min="4621" max="4622" width="8.5" style="5" customWidth="1"/>
    <col min="4623" max="4623" width="0" style="5" hidden="1" customWidth="1"/>
    <col min="4624" max="4625" width="8.5" style="5" customWidth="1"/>
    <col min="4626" max="4626" width="0" style="5" hidden="1" customWidth="1"/>
    <col min="4627" max="4628" width="8.5" style="5" customWidth="1"/>
    <col min="4629" max="4629" width="0" style="5" hidden="1" customWidth="1"/>
    <col min="4630" max="4631" width="8.5" style="5" customWidth="1"/>
    <col min="4632" max="4632" width="0" style="5" hidden="1" customWidth="1"/>
    <col min="4633" max="4633" width="11" style="5" customWidth="1"/>
    <col min="4634" max="4865" width="9.1640625" style="5"/>
    <col min="4866" max="4866" width="24.83203125" style="5" customWidth="1"/>
    <col min="4867" max="4869" width="8.33203125" style="5" customWidth="1"/>
    <col min="4870" max="4870" width="0" style="5" hidden="1" customWidth="1"/>
    <col min="4871" max="4872" width="8.33203125" style="5" customWidth="1"/>
    <col min="4873" max="4873" width="0" style="5" hidden="1" customWidth="1"/>
    <col min="4874" max="4875" width="8.5" style="5" customWidth="1"/>
    <col min="4876" max="4876" width="0" style="5" hidden="1" customWidth="1"/>
    <col min="4877" max="4878" width="8.5" style="5" customWidth="1"/>
    <col min="4879" max="4879" width="0" style="5" hidden="1" customWidth="1"/>
    <col min="4880" max="4881" width="8.5" style="5" customWidth="1"/>
    <col min="4882" max="4882" width="0" style="5" hidden="1" customWidth="1"/>
    <col min="4883" max="4884" width="8.5" style="5" customWidth="1"/>
    <col min="4885" max="4885" width="0" style="5" hidden="1" customWidth="1"/>
    <col min="4886" max="4887" width="8.5" style="5" customWidth="1"/>
    <col min="4888" max="4888" width="0" style="5" hidden="1" customWidth="1"/>
    <col min="4889" max="4889" width="11" style="5" customWidth="1"/>
    <col min="4890" max="5121" width="9.1640625" style="5"/>
    <col min="5122" max="5122" width="24.83203125" style="5" customWidth="1"/>
    <col min="5123" max="5125" width="8.33203125" style="5" customWidth="1"/>
    <col min="5126" max="5126" width="0" style="5" hidden="1" customWidth="1"/>
    <col min="5127" max="5128" width="8.33203125" style="5" customWidth="1"/>
    <col min="5129" max="5129" width="0" style="5" hidden="1" customWidth="1"/>
    <col min="5130" max="5131" width="8.5" style="5" customWidth="1"/>
    <col min="5132" max="5132" width="0" style="5" hidden="1" customWidth="1"/>
    <col min="5133" max="5134" width="8.5" style="5" customWidth="1"/>
    <col min="5135" max="5135" width="0" style="5" hidden="1" customWidth="1"/>
    <col min="5136" max="5137" width="8.5" style="5" customWidth="1"/>
    <col min="5138" max="5138" width="0" style="5" hidden="1" customWidth="1"/>
    <col min="5139" max="5140" width="8.5" style="5" customWidth="1"/>
    <col min="5141" max="5141" width="0" style="5" hidden="1" customWidth="1"/>
    <col min="5142" max="5143" width="8.5" style="5" customWidth="1"/>
    <col min="5144" max="5144" width="0" style="5" hidden="1" customWidth="1"/>
    <col min="5145" max="5145" width="11" style="5" customWidth="1"/>
    <col min="5146" max="5377" width="9.1640625" style="5"/>
    <col min="5378" max="5378" width="24.83203125" style="5" customWidth="1"/>
    <col min="5379" max="5381" width="8.33203125" style="5" customWidth="1"/>
    <col min="5382" max="5382" width="0" style="5" hidden="1" customWidth="1"/>
    <col min="5383" max="5384" width="8.33203125" style="5" customWidth="1"/>
    <col min="5385" max="5385" width="0" style="5" hidden="1" customWidth="1"/>
    <col min="5386" max="5387" width="8.5" style="5" customWidth="1"/>
    <col min="5388" max="5388" width="0" style="5" hidden="1" customWidth="1"/>
    <col min="5389" max="5390" width="8.5" style="5" customWidth="1"/>
    <col min="5391" max="5391" width="0" style="5" hidden="1" customWidth="1"/>
    <col min="5392" max="5393" width="8.5" style="5" customWidth="1"/>
    <col min="5394" max="5394" width="0" style="5" hidden="1" customWidth="1"/>
    <col min="5395" max="5396" width="8.5" style="5" customWidth="1"/>
    <col min="5397" max="5397" width="0" style="5" hidden="1" customWidth="1"/>
    <col min="5398" max="5399" width="8.5" style="5" customWidth="1"/>
    <col min="5400" max="5400" width="0" style="5" hidden="1" customWidth="1"/>
    <col min="5401" max="5401" width="11" style="5" customWidth="1"/>
    <col min="5402" max="5633" width="9.1640625" style="5"/>
    <col min="5634" max="5634" width="24.83203125" style="5" customWidth="1"/>
    <col min="5635" max="5637" width="8.33203125" style="5" customWidth="1"/>
    <col min="5638" max="5638" width="0" style="5" hidden="1" customWidth="1"/>
    <col min="5639" max="5640" width="8.33203125" style="5" customWidth="1"/>
    <col min="5641" max="5641" width="0" style="5" hidden="1" customWidth="1"/>
    <col min="5642" max="5643" width="8.5" style="5" customWidth="1"/>
    <col min="5644" max="5644" width="0" style="5" hidden="1" customWidth="1"/>
    <col min="5645" max="5646" width="8.5" style="5" customWidth="1"/>
    <col min="5647" max="5647" width="0" style="5" hidden="1" customWidth="1"/>
    <col min="5648" max="5649" width="8.5" style="5" customWidth="1"/>
    <col min="5650" max="5650" width="0" style="5" hidden="1" customWidth="1"/>
    <col min="5651" max="5652" width="8.5" style="5" customWidth="1"/>
    <col min="5653" max="5653" width="0" style="5" hidden="1" customWidth="1"/>
    <col min="5654" max="5655" width="8.5" style="5" customWidth="1"/>
    <col min="5656" max="5656" width="0" style="5" hidden="1" customWidth="1"/>
    <col min="5657" max="5657" width="11" style="5" customWidth="1"/>
    <col min="5658" max="5889" width="9.1640625" style="5"/>
    <col min="5890" max="5890" width="24.83203125" style="5" customWidth="1"/>
    <col min="5891" max="5893" width="8.33203125" style="5" customWidth="1"/>
    <col min="5894" max="5894" width="0" style="5" hidden="1" customWidth="1"/>
    <col min="5895" max="5896" width="8.33203125" style="5" customWidth="1"/>
    <col min="5897" max="5897" width="0" style="5" hidden="1" customWidth="1"/>
    <col min="5898" max="5899" width="8.5" style="5" customWidth="1"/>
    <col min="5900" max="5900" width="0" style="5" hidden="1" customWidth="1"/>
    <col min="5901" max="5902" width="8.5" style="5" customWidth="1"/>
    <col min="5903" max="5903" width="0" style="5" hidden="1" customWidth="1"/>
    <col min="5904" max="5905" width="8.5" style="5" customWidth="1"/>
    <col min="5906" max="5906" width="0" style="5" hidden="1" customWidth="1"/>
    <col min="5907" max="5908" width="8.5" style="5" customWidth="1"/>
    <col min="5909" max="5909" width="0" style="5" hidden="1" customWidth="1"/>
    <col min="5910" max="5911" width="8.5" style="5" customWidth="1"/>
    <col min="5912" max="5912" width="0" style="5" hidden="1" customWidth="1"/>
    <col min="5913" max="5913" width="11" style="5" customWidth="1"/>
    <col min="5914" max="6145" width="9.1640625" style="5"/>
    <col min="6146" max="6146" width="24.83203125" style="5" customWidth="1"/>
    <col min="6147" max="6149" width="8.33203125" style="5" customWidth="1"/>
    <col min="6150" max="6150" width="0" style="5" hidden="1" customWidth="1"/>
    <col min="6151" max="6152" width="8.33203125" style="5" customWidth="1"/>
    <col min="6153" max="6153" width="0" style="5" hidden="1" customWidth="1"/>
    <col min="6154" max="6155" width="8.5" style="5" customWidth="1"/>
    <col min="6156" max="6156" width="0" style="5" hidden="1" customWidth="1"/>
    <col min="6157" max="6158" width="8.5" style="5" customWidth="1"/>
    <col min="6159" max="6159" width="0" style="5" hidden="1" customWidth="1"/>
    <col min="6160" max="6161" width="8.5" style="5" customWidth="1"/>
    <col min="6162" max="6162" width="0" style="5" hidden="1" customWidth="1"/>
    <col min="6163" max="6164" width="8.5" style="5" customWidth="1"/>
    <col min="6165" max="6165" width="0" style="5" hidden="1" customWidth="1"/>
    <col min="6166" max="6167" width="8.5" style="5" customWidth="1"/>
    <col min="6168" max="6168" width="0" style="5" hidden="1" customWidth="1"/>
    <col min="6169" max="6169" width="11" style="5" customWidth="1"/>
    <col min="6170" max="6401" width="9.1640625" style="5"/>
    <col min="6402" max="6402" width="24.83203125" style="5" customWidth="1"/>
    <col min="6403" max="6405" width="8.33203125" style="5" customWidth="1"/>
    <col min="6406" max="6406" width="0" style="5" hidden="1" customWidth="1"/>
    <col min="6407" max="6408" width="8.33203125" style="5" customWidth="1"/>
    <col min="6409" max="6409" width="0" style="5" hidden="1" customWidth="1"/>
    <col min="6410" max="6411" width="8.5" style="5" customWidth="1"/>
    <col min="6412" max="6412" width="0" style="5" hidden="1" customWidth="1"/>
    <col min="6413" max="6414" width="8.5" style="5" customWidth="1"/>
    <col min="6415" max="6415" width="0" style="5" hidden="1" customWidth="1"/>
    <col min="6416" max="6417" width="8.5" style="5" customWidth="1"/>
    <col min="6418" max="6418" width="0" style="5" hidden="1" customWidth="1"/>
    <col min="6419" max="6420" width="8.5" style="5" customWidth="1"/>
    <col min="6421" max="6421" width="0" style="5" hidden="1" customWidth="1"/>
    <col min="6422" max="6423" width="8.5" style="5" customWidth="1"/>
    <col min="6424" max="6424" width="0" style="5" hidden="1" customWidth="1"/>
    <col min="6425" max="6425" width="11" style="5" customWidth="1"/>
    <col min="6426" max="6657" width="9.1640625" style="5"/>
    <col min="6658" max="6658" width="24.83203125" style="5" customWidth="1"/>
    <col min="6659" max="6661" width="8.33203125" style="5" customWidth="1"/>
    <col min="6662" max="6662" width="0" style="5" hidden="1" customWidth="1"/>
    <col min="6663" max="6664" width="8.33203125" style="5" customWidth="1"/>
    <col min="6665" max="6665" width="0" style="5" hidden="1" customWidth="1"/>
    <col min="6666" max="6667" width="8.5" style="5" customWidth="1"/>
    <col min="6668" max="6668" width="0" style="5" hidden="1" customWidth="1"/>
    <col min="6669" max="6670" width="8.5" style="5" customWidth="1"/>
    <col min="6671" max="6671" width="0" style="5" hidden="1" customWidth="1"/>
    <col min="6672" max="6673" width="8.5" style="5" customWidth="1"/>
    <col min="6674" max="6674" width="0" style="5" hidden="1" customWidth="1"/>
    <col min="6675" max="6676" width="8.5" style="5" customWidth="1"/>
    <col min="6677" max="6677" width="0" style="5" hidden="1" customWidth="1"/>
    <col min="6678" max="6679" width="8.5" style="5" customWidth="1"/>
    <col min="6680" max="6680" width="0" style="5" hidden="1" customWidth="1"/>
    <col min="6681" max="6681" width="11" style="5" customWidth="1"/>
    <col min="6682" max="6913" width="9.1640625" style="5"/>
    <col min="6914" max="6914" width="24.83203125" style="5" customWidth="1"/>
    <col min="6915" max="6917" width="8.33203125" style="5" customWidth="1"/>
    <col min="6918" max="6918" width="0" style="5" hidden="1" customWidth="1"/>
    <col min="6919" max="6920" width="8.33203125" style="5" customWidth="1"/>
    <col min="6921" max="6921" width="0" style="5" hidden="1" customWidth="1"/>
    <col min="6922" max="6923" width="8.5" style="5" customWidth="1"/>
    <col min="6924" max="6924" width="0" style="5" hidden="1" customWidth="1"/>
    <col min="6925" max="6926" width="8.5" style="5" customWidth="1"/>
    <col min="6927" max="6927" width="0" style="5" hidden="1" customWidth="1"/>
    <col min="6928" max="6929" width="8.5" style="5" customWidth="1"/>
    <col min="6930" max="6930" width="0" style="5" hidden="1" customWidth="1"/>
    <col min="6931" max="6932" width="8.5" style="5" customWidth="1"/>
    <col min="6933" max="6933" width="0" style="5" hidden="1" customWidth="1"/>
    <col min="6934" max="6935" width="8.5" style="5" customWidth="1"/>
    <col min="6936" max="6936" width="0" style="5" hidden="1" customWidth="1"/>
    <col min="6937" max="6937" width="11" style="5" customWidth="1"/>
    <col min="6938" max="7169" width="9.1640625" style="5"/>
    <col min="7170" max="7170" width="24.83203125" style="5" customWidth="1"/>
    <col min="7171" max="7173" width="8.33203125" style="5" customWidth="1"/>
    <col min="7174" max="7174" width="0" style="5" hidden="1" customWidth="1"/>
    <col min="7175" max="7176" width="8.33203125" style="5" customWidth="1"/>
    <col min="7177" max="7177" width="0" style="5" hidden="1" customWidth="1"/>
    <col min="7178" max="7179" width="8.5" style="5" customWidth="1"/>
    <col min="7180" max="7180" width="0" style="5" hidden="1" customWidth="1"/>
    <col min="7181" max="7182" width="8.5" style="5" customWidth="1"/>
    <col min="7183" max="7183" width="0" style="5" hidden="1" customWidth="1"/>
    <col min="7184" max="7185" width="8.5" style="5" customWidth="1"/>
    <col min="7186" max="7186" width="0" style="5" hidden="1" customWidth="1"/>
    <col min="7187" max="7188" width="8.5" style="5" customWidth="1"/>
    <col min="7189" max="7189" width="0" style="5" hidden="1" customWidth="1"/>
    <col min="7190" max="7191" width="8.5" style="5" customWidth="1"/>
    <col min="7192" max="7192" width="0" style="5" hidden="1" customWidth="1"/>
    <col min="7193" max="7193" width="11" style="5" customWidth="1"/>
    <col min="7194" max="7425" width="9.1640625" style="5"/>
    <col min="7426" max="7426" width="24.83203125" style="5" customWidth="1"/>
    <col min="7427" max="7429" width="8.33203125" style="5" customWidth="1"/>
    <col min="7430" max="7430" width="0" style="5" hidden="1" customWidth="1"/>
    <col min="7431" max="7432" width="8.33203125" style="5" customWidth="1"/>
    <col min="7433" max="7433" width="0" style="5" hidden="1" customWidth="1"/>
    <col min="7434" max="7435" width="8.5" style="5" customWidth="1"/>
    <col min="7436" max="7436" width="0" style="5" hidden="1" customWidth="1"/>
    <col min="7437" max="7438" width="8.5" style="5" customWidth="1"/>
    <col min="7439" max="7439" width="0" style="5" hidden="1" customWidth="1"/>
    <col min="7440" max="7441" width="8.5" style="5" customWidth="1"/>
    <col min="7442" max="7442" width="0" style="5" hidden="1" customWidth="1"/>
    <col min="7443" max="7444" width="8.5" style="5" customWidth="1"/>
    <col min="7445" max="7445" width="0" style="5" hidden="1" customWidth="1"/>
    <col min="7446" max="7447" width="8.5" style="5" customWidth="1"/>
    <col min="7448" max="7448" width="0" style="5" hidden="1" customWidth="1"/>
    <col min="7449" max="7449" width="11" style="5" customWidth="1"/>
    <col min="7450" max="7681" width="9.1640625" style="5"/>
    <col min="7682" max="7682" width="24.83203125" style="5" customWidth="1"/>
    <col min="7683" max="7685" width="8.33203125" style="5" customWidth="1"/>
    <col min="7686" max="7686" width="0" style="5" hidden="1" customWidth="1"/>
    <col min="7687" max="7688" width="8.33203125" style="5" customWidth="1"/>
    <col min="7689" max="7689" width="0" style="5" hidden="1" customWidth="1"/>
    <col min="7690" max="7691" width="8.5" style="5" customWidth="1"/>
    <col min="7692" max="7692" width="0" style="5" hidden="1" customWidth="1"/>
    <col min="7693" max="7694" width="8.5" style="5" customWidth="1"/>
    <col min="7695" max="7695" width="0" style="5" hidden="1" customWidth="1"/>
    <col min="7696" max="7697" width="8.5" style="5" customWidth="1"/>
    <col min="7698" max="7698" width="0" style="5" hidden="1" customWidth="1"/>
    <col min="7699" max="7700" width="8.5" style="5" customWidth="1"/>
    <col min="7701" max="7701" width="0" style="5" hidden="1" customWidth="1"/>
    <col min="7702" max="7703" width="8.5" style="5" customWidth="1"/>
    <col min="7704" max="7704" width="0" style="5" hidden="1" customWidth="1"/>
    <col min="7705" max="7705" width="11" style="5" customWidth="1"/>
    <col min="7706" max="7937" width="9.1640625" style="5"/>
    <col min="7938" max="7938" width="24.83203125" style="5" customWidth="1"/>
    <col min="7939" max="7941" width="8.33203125" style="5" customWidth="1"/>
    <col min="7942" max="7942" width="0" style="5" hidden="1" customWidth="1"/>
    <col min="7943" max="7944" width="8.33203125" style="5" customWidth="1"/>
    <col min="7945" max="7945" width="0" style="5" hidden="1" customWidth="1"/>
    <col min="7946" max="7947" width="8.5" style="5" customWidth="1"/>
    <col min="7948" max="7948" width="0" style="5" hidden="1" customWidth="1"/>
    <col min="7949" max="7950" width="8.5" style="5" customWidth="1"/>
    <col min="7951" max="7951" width="0" style="5" hidden="1" customWidth="1"/>
    <col min="7952" max="7953" width="8.5" style="5" customWidth="1"/>
    <col min="7954" max="7954" width="0" style="5" hidden="1" customWidth="1"/>
    <col min="7955" max="7956" width="8.5" style="5" customWidth="1"/>
    <col min="7957" max="7957" width="0" style="5" hidden="1" customWidth="1"/>
    <col min="7958" max="7959" width="8.5" style="5" customWidth="1"/>
    <col min="7960" max="7960" width="0" style="5" hidden="1" customWidth="1"/>
    <col min="7961" max="7961" width="11" style="5" customWidth="1"/>
    <col min="7962" max="8193" width="9.1640625" style="5"/>
    <col min="8194" max="8194" width="24.83203125" style="5" customWidth="1"/>
    <col min="8195" max="8197" width="8.33203125" style="5" customWidth="1"/>
    <col min="8198" max="8198" width="0" style="5" hidden="1" customWidth="1"/>
    <col min="8199" max="8200" width="8.33203125" style="5" customWidth="1"/>
    <col min="8201" max="8201" width="0" style="5" hidden="1" customWidth="1"/>
    <col min="8202" max="8203" width="8.5" style="5" customWidth="1"/>
    <col min="8204" max="8204" width="0" style="5" hidden="1" customWidth="1"/>
    <col min="8205" max="8206" width="8.5" style="5" customWidth="1"/>
    <col min="8207" max="8207" width="0" style="5" hidden="1" customWidth="1"/>
    <col min="8208" max="8209" width="8.5" style="5" customWidth="1"/>
    <col min="8210" max="8210" width="0" style="5" hidden="1" customWidth="1"/>
    <col min="8211" max="8212" width="8.5" style="5" customWidth="1"/>
    <col min="8213" max="8213" width="0" style="5" hidden="1" customWidth="1"/>
    <col min="8214" max="8215" width="8.5" style="5" customWidth="1"/>
    <col min="8216" max="8216" width="0" style="5" hidden="1" customWidth="1"/>
    <col min="8217" max="8217" width="11" style="5" customWidth="1"/>
    <col min="8218" max="8449" width="9.1640625" style="5"/>
    <col min="8450" max="8450" width="24.83203125" style="5" customWidth="1"/>
    <col min="8451" max="8453" width="8.33203125" style="5" customWidth="1"/>
    <col min="8454" max="8454" width="0" style="5" hidden="1" customWidth="1"/>
    <col min="8455" max="8456" width="8.33203125" style="5" customWidth="1"/>
    <col min="8457" max="8457" width="0" style="5" hidden="1" customWidth="1"/>
    <col min="8458" max="8459" width="8.5" style="5" customWidth="1"/>
    <col min="8460" max="8460" width="0" style="5" hidden="1" customWidth="1"/>
    <col min="8461" max="8462" width="8.5" style="5" customWidth="1"/>
    <col min="8463" max="8463" width="0" style="5" hidden="1" customWidth="1"/>
    <col min="8464" max="8465" width="8.5" style="5" customWidth="1"/>
    <col min="8466" max="8466" width="0" style="5" hidden="1" customWidth="1"/>
    <col min="8467" max="8468" width="8.5" style="5" customWidth="1"/>
    <col min="8469" max="8469" width="0" style="5" hidden="1" customWidth="1"/>
    <col min="8470" max="8471" width="8.5" style="5" customWidth="1"/>
    <col min="8472" max="8472" width="0" style="5" hidden="1" customWidth="1"/>
    <col min="8473" max="8473" width="11" style="5" customWidth="1"/>
    <col min="8474" max="8705" width="9.1640625" style="5"/>
    <col min="8706" max="8706" width="24.83203125" style="5" customWidth="1"/>
    <col min="8707" max="8709" width="8.33203125" style="5" customWidth="1"/>
    <col min="8710" max="8710" width="0" style="5" hidden="1" customWidth="1"/>
    <col min="8711" max="8712" width="8.33203125" style="5" customWidth="1"/>
    <col min="8713" max="8713" width="0" style="5" hidden="1" customWidth="1"/>
    <col min="8714" max="8715" width="8.5" style="5" customWidth="1"/>
    <col min="8716" max="8716" width="0" style="5" hidden="1" customWidth="1"/>
    <col min="8717" max="8718" width="8.5" style="5" customWidth="1"/>
    <col min="8719" max="8719" width="0" style="5" hidden="1" customWidth="1"/>
    <col min="8720" max="8721" width="8.5" style="5" customWidth="1"/>
    <col min="8722" max="8722" width="0" style="5" hidden="1" customWidth="1"/>
    <col min="8723" max="8724" width="8.5" style="5" customWidth="1"/>
    <col min="8725" max="8725" width="0" style="5" hidden="1" customWidth="1"/>
    <col min="8726" max="8727" width="8.5" style="5" customWidth="1"/>
    <col min="8728" max="8728" width="0" style="5" hidden="1" customWidth="1"/>
    <col min="8729" max="8729" width="11" style="5" customWidth="1"/>
    <col min="8730" max="8961" width="9.1640625" style="5"/>
    <col min="8962" max="8962" width="24.83203125" style="5" customWidth="1"/>
    <col min="8963" max="8965" width="8.33203125" style="5" customWidth="1"/>
    <col min="8966" max="8966" width="0" style="5" hidden="1" customWidth="1"/>
    <col min="8967" max="8968" width="8.33203125" style="5" customWidth="1"/>
    <col min="8969" max="8969" width="0" style="5" hidden="1" customWidth="1"/>
    <col min="8970" max="8971" width="8.5" style="5" customWidth="1"/>
    <col min="8972" max="8972" width="0" style="5" hidden="1" customWidth="1"/>
    <col min="8973" max="8974" width="8.5" style="5" customWidth="1"/>
    <col min="8975" max="8975" width="0" style="5" hidden="1" customWidth="1"/>
    <col min="8976" max="8977" width="8.5" style="5" customWidth="1"/>
    <col min="8978" max="8978" width="0" style="5" hidden="1" customWidth="1"/>
    <col min="8979" max="8980" width="8.5" style="5" customWidth="1"/>
    <col min="8981" max="8981" width="0" style="5" hidden="1" customWidth="1"/>
    <col min="8982" max="8983" width="8.5" style="5" customWidth="1"/>
    <col min="8984" max="8984" width="0" style="5" hidden="1" customWidth="1"/>
    <col min="8985" max="8985" width="11" style="5" customWidth="1"/>
    <col min="8986" max="9217" width="9.1640625" style="5"/>
    <col min="9218" max="9218" width="24.83203125" style="5" customWidth="1"/>
    <col min="9219" max="9221" width="8.33203125" style="5" customWidth="1"/>
    <col min="9222" max="9222" width="0" style="5" hidden="1" customWidth="1"/>
    <col min="9223" max="9224" width="8.33203125" style="5" customWidth="1"/>
    <col min="9225" max="9225" width="0" style="5" hidden="1" customWidth="1"/>
    <col min="9226" max="9227" width="8.5" style="5" customWidth="1"/>
    <col min="9228" max="9228" width="0" style="5" hidden="1" customWidth="1"/>
    <col min="9229" max="9230" width="8.5" style="5" customWidth="1"/>
    <col min="9231" max="9231" width="0" style="5" hidden="1" customWidth="1"/>
    <col min="9232" max="9233" width="8.5" style="5" customWidth="1"/>
    <col min="9234" max="9234" width="0" style="5" hidden="1" customWidth="1"/>
    <col min="9235" max="9236" width="8.5" style="5" customWidth="1"/>
    <col min="9237" max="9237" width="0" style="5" hidden="1" customWidth="1"/>
    <col min="9238" max="9239" width="8.5" style="5" customWidth="1"/>
    <col min="9240" max="9240" width="0" style="5" hidden="1" customWidth="1"/>
    <col min="9241" max="9241" width="11" style="5" customWidth="1"/>
    <col min="9242" max="9473" width="9.1640625" style="5"/>
    <col min="9474" max="9474" width="24.83203125" style="5" customWidth="1"/>
    <col min="9475" max="9477" width="8.33203125" style="5" customWidth="1"/>
    <col min="9478" max="9478" width="0" style="5" hidden="1" customWidth="1"/>
    <col min="9479" max="9480" width="8.33203125" style="5" customWidth="1"/>
    <col min="9481" max="9481" width="0" style="5" hidden="1" customWidth="1"/>
    <col min="9482" max="9483" width="8.5" style="5" customWidth="1"/>
    <col min="9484" max="9484" width="0" style="5" hidden="1" customWidth="1"/>
    <col min="9485" max="9486" width="8.5" style="5" customWidth="1"/>
    <col min="9487" max="9487" width="0" style="5" hidden="1" customWidth="1"/>
    <col min="9488" max="9489" width="8.5" style="5" customWidth="1"/>
    <col min="9490" max="9490" width="0" style="5" hidden="1" customWidth="1"/>
    <col min="9491" max="9492" width="8.5" style="5" customWidth="1"/>
    <col min="9493" max="9493" width="0" style="5" hidden="1" customWidth="1"/>
    <col min="9494" max="9495" width="8.5" style="5" customWidth="1"/>
    <col min="9496" max="9496" width="0" style="5" hidden="1" customWidth="1"/>
    <col min="9497" max="9497" width="11" style="5" customWidth="1"/>
    <col min="9498" max="9729" width="9.1640625" style="5"/>
    <col min="9730" max="9730" width="24.83203125" style="5" customWidth="1"/>
    <col min="9731" max="9733" width="8.33203125" style="5" customWidth="1"/>
    <col min="9734" max="9734" width="0" style="5" hidden="1" customWidth="1"/>
    <col min="9735" max="9736" width="8.33203125" style="5" customWidth="1"/>
    <col min="9737" max="9737" width="0" style="5" hidden="1" customWidth="1"/>
    <col min="9738" max="9739" width="8.5" style="5" customWidth="1"/>
    <col min="9740" max="9740" width="0" style="5" hidden="1" customWidth="1"/>
    <col min="9741" max="9742" width="8.5" style="5" customWidth="1"/>
    <col min="9743" max="9743" width="0" style="5" hidden="1" customWidth="1"/>
    <col min="9744" max="9745" width="8.5" style="5" customWidth="1"/>
    <col min="9746" max="9746" width="0" style="5" hidden="1" customWidth="1"/>
    <col min="9747" max="9748" width="8.5" style="5" customWidth="1"/>
    <col min="9749" max="9749" width="0" style="5" hidden="1" customWidth="1"/>
    <col min="9750" max="9751" width="8.5" style="5" customWidth="1"/>
    <col min="9752" max="9752" width="0" style="5" hidden="1" customWidth="1"/>
    <col min="9753" max="9753" width="11" style="5" customWidth="1"/>
    <col min="9754" max="9985" width="9.1640625" style="5"/>
    <col min="9986" max="9986" width="24.83203125" style="5" customWidth="1"/>
    <col min="9987" max="9989" width="8.33203125" style="5" customWidth="1"/>
    <col min="9990" max="9990" width="0" style="5" hidden="1" customWidth="1"/>
    <col min="9991" max="9992" width="8.33203125" style="5" customWidth="1"/>
    <col min="9993" max="9993" width="0" style="5" hidden="1" customWidth="1"/>
    <col min="9994" max="9995" width="8.5" style="5" customWidth="1"/>
    <col min="9996" max="9996" width="0" style="5" hidden="1" customWidth="1"/>
    <col min="9997" max="9998" width="8.5" style="5" customWidth="1"/>
    <col min="9999" max="9999" width="0" style="5" hidden="1" customWidth="1"/>
    <col min="10000" max="10001" width="8.5" style="5" customWidth="1"/>
    <col min="10002" max="10002" width="0" style="5" hidden="1" customWidth="1"/>
    <col min="10003" max="10004" width="8.5" style="5" customWidth="1"/>
    <col min="10005" max="10005" width="0" style="5" hidden="1" customWidth="1"/>
    <col min="10006" max="10007" width="8.5" style="5" customWidth="1"/>
    <col min="10008" max="10008" width="0" style="5" hidden="1" customWidth="1"/>
    <col min="10009" max="10009" width="11" style="5" customWidth="1"/>
    <col min="10010" max="10241" width="9.1640625" style="5"/>
    <col min="10242" max="10242" width="24.83203125" style="5" customWidth="1"/>
    <col min="10243" max="10245" width="8.33203125" style="5" customWidth="1"/>
    <col min="10246" max="10246" width="0" style="5" hidden="1" customWidth="1"/>
    <col min="10247" max="10248" width="8.33203125" style="5" customWidth="1"/>
    <col min="10249" max="10249" width="0" style="5" hidden="1" customWidth="1"/>
    <col min="10250" max="10251" width="8.5" style="5" customWidth="1"/>
    <col min="10252" max="10252" width="0" style="5" hidden="1" customWidth="1"/>
    <col min="10253" max="10254" width="8.5" style="5" customWidth="1"/>
    <col min="10255" max="10255" width="0" style="5" hidden="1" customWidth="1"/>
    <col min="10256" max="10257" width="8.5" style="5" customWidth="1"/>
    <col min="10258" max="10258" width="0" style="5" hidden="1" customWidth="1"/>
    <col min="10259" max="10260" width="8.5" style="5" customWidth="1"/>
    <col min="10261" max="10261" width="0" style="5" hidden="1" customWidth="1"/>
    <col min="10262" max="10263" width="8.5" style="5" customWidth="1"/>
    <col min="10264" max="10264" width="0" style="5" hidden="1" customWidth="1"/>
    <col min="10265" max="10265" width="11" style="5" customWidth="1"/>
    <col min="10266" max="10497" width="9.1640625" style="5"/>
    <col min="10498" max="10498" width="24.83203125" style="5" customWidth="1"/>
    <col min="10499" max="10501" width="8.33203125" style="5" customWidth="1"/>
    <col min="10502" max="10502" width="0" style="5" hidden="1" customWidth="1"/>
    <col min="10503" max="10504" width="8.33203125" style="5" customWidth="1"/>
    <col min="10505" max="10505" width="0" style="5" hidden="1" customWidth="1"/>
    <col min="10506" max="10507" width="8.5" style="5" customWidth="1"/>
    <col min="10508" max="10508" width="0" style="5" hidden="1" customWidth="1"/>
    <col min="10509" max="10510" width="8.5" style="5" customWidth="1"/>
    <col min="10511" max="10511" width="0" style="5" hidden="1" customWidth="1"/>
    <col min="10512" max="10513" width="8.5" style="5" customWidth="1"/>
    <col min="10514" max="10514" width="0" style="5" hidden="1" customWidth="1"/>
    <col min="10515" max="10516" width="8.5" style="5" customWidth="1"/>
    <col min="10517" max="10517" width="0" style="5" hidden="1" customWidth="1"/>
    <col min="10518" max="10519" width="8.5" style="5" customWidth="1"/>
    <col min="10520" max="10520" width="0" style="5" hidden="1" customWidth="1"/>
    <col min="10521" max="10521" width="11" style="5" customWidth="1"/>
    <col min="10522" max="10753" width="9.1640625" style="5"/>
    <col min="10754" max="10754" width="24.83203125" style="5" customWidth="1"/>
    <col min="10755" max="10757" width="8.33203125" style="5" customWidth="1"/>
    <col min="10758" max="10758" width="0" style="5" hidden="1" customWidth="1"/>
    <col min="10759" max="10760" width="8.33203125" style="5" customWidth="1"/>
    <col min="10761" max="10761" width="0" style="5" hidden="1" customWidth="1"/>
    <col min="10762" max="10763" width="8.5" style="5" customWidth="1"/>
    <col min="10764" max="10764" width="0" style="5" hidden="1" customWidth="1"/>
    <col min="10765" max="10766" width="8.5" style="5" customWidth="1"/>
    <col min="10767" max="10767" width="0" style="5" hidden="1" customWidth="1"/>
    <col min="10768" max="10769" width="8.5" style="5" customWidth="1"/>
    <col min="10770" max="10770" width="0" style="5" hidden="1" customWidth="1"/>
    <col min="10771" max="10772" width="8.5" style="5" customWidth="1"/>
    <col min="10773" max="10773" width="0" style="5" hidden="1" customWidth="1"/>
    <col min="10774" max="10775" width="8.5" style="5" customWidth="1"/>
    <col min="10776" max="10776" width="0" style="5" hidden="1" customWidth="1"/>
    <col min="10777" max="10777" width="11" style="5" customWidth="1"/>
    <col min="10778" max="11009" width="9.1640625" style="5"/>
    <col min="11010" max="11010" width="24.83203125" style="5" customWidth="1"/>
    <col min="11011" max="11013" width="8.33203125" style="5" customWidth="1"/>
    <col min="11014" max="11014" width="0" style="5" hidden="1" customWidth="1"/>
    <col min="11015" max="11016" width="8.33203125" style="5" customWidth="1"/>
    <col min="11017" max="11017" width="0" style="5" hidden="1" customWidth="1"/>
    <col min="11018" max="11019" width="8.5" style="5" customWidth="1"/>
    <col min="11020" max="11020" width="0" style="5" hidden="1" customWidth="1"/>
    <col min="11021" max="11022" width="8.5" style="5" customWidth="1"/>
    <col min="11023" max="11023" width="0" style="5" hidden="1" customWidth="1"/>
    <col min="11024" max="11025" width="8.5" style="5" customWidth="1"/>
    <col min="11026" max="11026" width="0" style="5" hidden="1" customWidth="1"/>
    <col min="11027" max="11028" width="8.5" style="5" customWidth="1"/>
    <col min="11029" max="11029" width="0" style="5" hidden="1" customWidth="1"/>
    <col min="11030" max="11031" width="8.5" style="5" customWidth="1"/>
    <col min="11032" max="11032" width="0" style="5" hidden="1" customWidth="1"/>
    <col min="11033" max="11033" width="11" style="5" customWidth="1"/>
    <col min="11034" max="11265" width="9.1640625" style="5"/>
    <col min="11266" max="11266" width="24.83203125" style="5" customWidth="1"/>
    <col min="11267" max="11269" width="8.33203125" style="5" customWidth="1"/>
    <col min="11270" max="11270" width="0" style="5" hidden="1" customWidth="1"/>
    <col min="11271" max="11272" width="8.33203125" style="5" customWidth="1"/>
    <col min="11273" max="11273" width="0" style="5" hidden="1" customWidth="1"/>
    <col min="11274" max="11275" width="8.5" style="5" customWidth="1"/>
    <col min="11276" max="11276" width="0" style="5" hidden="1" customWidth="1"/>
    <col min="11277" max="11278" width="8.5" style="5" customWidth="1"/>
    <col min="11279" max="11279" width="0" style="5" hidden="1" customWidth="1"/>
    <col min="11280" max="11281" width="8.5" style="5" customWidth="1"/>
    <col min="11282" max="11282" width="0" style="5" hidden="1" customWidth="1"/>
    <col min="11283" max="11284" width="8.5" style="5" customWidth="1"/>
    <col min="11285" max="11285" width="0" style="5" hidden="1" customWidth="1"/>
    <col min="11286" max="11287" width="8.5" style="5" customWidth="1"/>
    <col min="11288" max="11288" width="0" style="5" hidden="1" customWidth="1"/>
    <col min="11289" max="11289" width="11" style="5" customWidth="1"/>
    <col min="11290" max="11521" width="9.1640625" style="5"/>
    <col min="11522" max="11522" width="24.83203125" style="5" customWidth="1"/>
    <col min="11523" max="11525" width="8.33203125" style="5" customWidth="1"/>
    <col min="11526" max="11526" width="0" style="5" hidden="1" customWidth="1"/>
    <col min="11527" max="11528" width="8.33203125" style="5" customWidth="1"/>
    <col min="11529" max="11529" width="0" style="5" hidden="1" customWidth="1"/>
    <col min="11530" max="11531" width="8.5" style="5" customWidth="1"/>
    <col min="11532" max="11532" width="0" style="5" hidden="1" customWidth="1"/>
    <col min="11533" max="11534" width="8.5" style="5" customWidth="1"/>
    <col min="11535" max="11535" width="0" style="5" hidden="1" customWidth="1"/>
    <col min="11536" max="11537" width="8.5" style="5" customWidth="1"/>
    <col min="11538" max="11538" width="0" style="5" hidden="1" customWidth="1"/>
    <col min="11539" max="11540" width="8.5" style="5" customWidth="1"/>
    <col min="11541" max="11541" width="0" style="5" hidden="1" customWidth="1"/>
    <col min="11542" max="11543" width="8.5" style="5" customWidth="1"/>
    <col min="11544" max="11544" width="0" style="5" hidden="1" customWidth="1"/>
    <col min="11545" max="11545" width="11" style="5" customWidth="1"/>
    <col min="11546" max="11777" width="9.1640625" style="5"/>
    <col min="11778" max="11778" width="24.83203125" style="5" customWidth="1"/>
    <col min="11779" max="11781" width="8.33203125" style="5" customWidth="1"/>
    <col min="11782" max="11782" width="0" style="5" hidden="1" customWidth="1"/>
    <col min="11783" max="11784" width="8.33203125" style="5" customWidth="1"/>
    <col min="11785" max="11785" width="0" style="5" hidden="1" customWidth="1"/>
    <col min="11786" max="11787" width="8.5" style="5" customWidth="1"/>
    <col min="11788" max="11788" width="0" style="5" hidden="1" customWidth="1"/>
    <col min="11789" max="11790" width="8.5" style="5" customWidth="1"/>
    <col min="11791" max="11791" width="0" style="5" hidden="1" customWidth="1"/>
    <col min="11792" max="11793" width="8.5" style="5" customWidth="1"/>
    <col min="11794" max="11794" width="0" style="5" hidden="1" customWidth="1"/>
    <col min="11795" max="11796" width="8.5" style="5" customWidth="1"/>
    <col min="11797" max="11797" width="0" style="5" hidden="1" customWidth="1"/>
    <col min="11798" max="11799" width="8.5" style="5" customWidth="1"/>
    <col min="11800" max="11800" width="0" style="5" hidden="1" customWidth="1"/>
    <col min="11801" max="11801" width="11" style="5" customWidth="1"/>
    <col min="11802" max="12033" width="9.1640625" style="5"/>
    <col min="12034" max="12034" width="24.83203125" style="5" customWidth="1"/>
    <col min="12035" max="12037" width="8.33203125" style="5" customWidth="1"/>
    <col min="12038" max="12038" width="0" style="5" hidden="1" customWidth="1"/>
    <col min="12039" max="12040" width="8.33203125" style="5" customWidth="1"/>
    <col min="12041" max="12041" width="0" style="5" hidden="1" customWidth="1"/>
    <col min="12042" max="12043" width="8.5" style="5" customWidth="1"/>
    <col min="12044" max="12044" width="0" style="5" hidden="1" customWidth="1"/>
    <col min="12045" max="12046" width="8.5" style="5" customWidth="1"/>
    <col min="12047" max="12047" width="0" style="5" hidden="1" customWidth="1"/>
    <col min="12048" max="12049" width="8.5" style="5" customWidth="1"/>
    <col min="12050" max="12050" width="0" style="5" hidden="1" customWidth="1"/>
    <col min="12051" max="12052" width="8.5" style="5" customWidth="1"/>
    <col min="12053" max="12053" width="0" style="5" hidden="1" customWidth="1"/>
    <col min="12054" max="12055" width="8.5" style="5" customWidth="1"/>
    <col min="12056" max="12056" width="0" style="5" hidden="1" customWidth="1"/>
    <col min="12057" max="12057" width="11" style="5" customWidth="1"/>
    <col min="12058" max="12289" width="9.1640625" style="5"/>
    <col min="12290" max="12290" width="24.83203125" style="5" customWidth="1"/>
    <col min="12291" max="12293" width="8.33203125" style="5" customWidth="1"/>
    <col min="12294" max="12294" width="0" style="5" hidden="1" customWidth="1"/>
    <col min="12295" max="12296" width="8.33203125" style="5" customWidth="1"/>
    <col min="12297" max="12297" width="0" style="5" hidden="1" customWidth="1"/>
    <col min="12298" max="12299" width="8.5" style="5" customWidth="1"/>
    <col min="12300" max="12300" width="0" style="5" hidden="1" customWidth="1"/>
    <col min="12301" max="12302" width="8.5" style="5" customWidth="1"/>
    <col min="12303" max="12303" width="0" style="5" hidden="1" customWidth="1"/>
    <col min="12304" max="12305" width="8.5" style="5" customWidth="1"/>
    <col min="12306" max="12306" width="0" style="5" hidden="1" customWidth="1"/>
    <col min="12307" max="12308" width="8.5" style="5" customWidth="1"/>
    <col min="12309" max="12309" width="0" style="5" hidden="1" customWidth="1"/>
    <col min="12310" max="12311" width="8.5" style="5" customWidth="1"/>
    <col min="12312" max="12312" width="0" style="5" hidden="1" customWidth="1"/>
    <col min="12313" max="12313" width="11" style="5" customWidth="1"/>
    <col min="12314" max="12545" width="9.1640625" style="5"/>
    <col min="12546" max="12546" width="24.83203125" style="5" customWidth="1"/>
    <col min="12547" max="12549" width="8.33203125" style="5" customWidth="1"/>
    <col min="12550" max="12550" width="0" style="5" hidden="1" customWidth="1"/>
    <col min="12551" max="12552" width="8.33203125" style="5" customWidth="1"/>
    <col min="12553" max="12553" width="0" style="5" hidden="1" customWidth="1"/>
    <col min="12554" max="12555" width="8.5" style="5" customWidth="1"/>
    <col min="12556" max="12556" width="0" style="5" hidden="1" customWidth="1"/>
    <col min="12557" max="12558" width="8.5" style="5" customWidth="1"/>
    <col min="12559" max="12559" width="0" style="5" hidden="1" customWidth="1"/>
    <col min="12560" max="12561" width="8.5" style="5" customWidth="1"/>
    <col min="12562" max="12562" width="0" style="5" hidden="1" customWidth="1"/>
    <col min="12563" max="12564" width="8.5" style="5" customWidth="1"/>
    <col min="12565" max="12565" width="0" style="5" hidden="1" customWidth="1"/>
    <col min="12566" max="12567" width="8.5" style="5" customWidth="1"/>
    <col min="12568" max="12568" width="0" style="5" hidden="1" customWidth="1"/>
    <col min="12569" max="12569" width="11" style="5" customWidth="1"/>
    <col min="12570" max="12801" width="9.1640625" style="5"/>
    <col min="12802" max="12802" width="24.83203125" style="5" customWidth="1"/>
    <col min="12803" max="12805" width="8.33203125" style="5" customWidth="1"/>
    <col min="12806" max="12806" width="0" style="5" hidden="1" customWidth="1"/>
    <col min="12807" max="12808" width="8.33203125" style="5" customWidth="1"/>
    <col min="12809" max="12809" width="0" style="5" hidden="1" customWidth="1"/>
    <col min="12810" max="12811" width="8.5" style="5" customWidth="1"/>
    <col min="12812" max="12812" width="0" style="5" hidden="1" customWidth="1"/>
    <col min="12813" max="12814" width="8.5" style="5" customWidth="1"/>
    <col min="12815" max="12815" width="0" style="5" hidden="1" customWidth="1"/>
    <col min="12816" max="12817" width="8.5" style="5" customWidth="1"/>
    <col min="12818" max="12818" width="0" style="5" hidden="1" customWidth="1"/>
    <col min="12819" max="12820" width="8.5" style="5" customWidth="1"/>
    <col min="12821" max="12821" width="0" style="5" hidden="1" customWidth="1"/>
    <col min="12822" max="12823" width="8.5" style="5" customWidth="1"/>
    <col min="12824" max="12824" width="0" style="5" hidden="1" customWidth="1"/>
    <col min="12825" max="12825" width="11" style="5" customWidth="1"/>
    <col min="12826" max="13057" width="9.1640625" style="5"/>
    <col min="13058" max="13058" width="24.83203125" style="5" customWidth="1"/>
    <col min="13059" max="13061" width="8.33203125" style="5" customWidth="1"/>
    <col min="13062" max="13062" width="0" style="5" hidden="1" customWidth="1"/>
    <col min="13063" max="13064" width="8.33203125" style="5" customWidth="1"/>
    <col min="13065" max="13065" width="0" style="5" hidden="1" customWidth="1"/>
    <col min="13066" max="13067" width="8.5" style="5" customWidth="1"/>
    <col min="13068" max="13068" width="0" style="5" hidden="1" customWidth="1"/>
    <col min="13069" max="13070" width="8.5" style="5" customWidth="1"/>
    <col min="13071" max="13071" width="0" style="5" hidden="1" customWidth="1"/>
    <col min="13072" max="13073" width="8.5" style="5" customWidth="1"/>
    <col min="13074" max="13074" width="0" style="5" hidden="1" customWidth="1"/>
    <col min="13075" max="13076" width="8.5" style="5" customWidth="1"/>
    <col min="13077" max="13077" width="0" style="5" hidden="1" customWidth="1"/>
    <col min="13078" max="13079" width="8.5" style="5" customWidth="1"/>
    <col min="13080" max="13080" width="0" style="5" hidden="1" customWidth="1"/>
    <col min="13081" max="13081" width="11" style="5" customWidth="1"/>
    <col min="13082" max="13313" width="9.1640625" style="5"/>
    <col min="13314" max="13314" width="24.83203125" style="5" customWidth="1"/>
    <col min="13315" max="13317" width="8.33203125" style="5" customWidth="1"/>
    <col min="13318" max="13318" width="0" style="5" hidden="1" customWidth="1"/>
    <col min="13319" max="13320" width="8.33203125" style="5" customWidth="1"/>
    <col min="13321" max="13321" width="0" style="5" hidden="1" customWidth="1"/>
    <col min="13322" max="13323" width="8.5" style="5" customWidth="1"/>
    <col min="13324" max="13324" width="0" style="5" hidden="1" customWidth="1"/>
    <col min="13325" max="13326" width="8.5" style="5" customWidth="1"/>
    <col min="13327" max="13327" width="0" style="5" hidden="1" customWidth="1"/>
    <col min="13328" max="13329" width="8.5" style="5" customWidth="1"/>
    <col min="13330" max="13330" width="0" style="5" hidden="1" customWidth="1"/>
    <col min="13331" max="13332" width="8.5" style="5" customWidth="1"/>
    <col min="13333" max="13333" width="0" style="5" hidden="1" customWidth="1"/>
    <col min="13334" max="13335" width="8.5" style="5" customWidth="1"/>
    <col min="13336" max="13336" width="0" style="5" hidden="1" customWidth="1"/>
    <col min="13337" max="13337" width="11" style="5" customWidth="1"/>
    <col min="13338" max="13569" width="9.1640625" style="5"/>
    <col min="13570" max="13570" width="24.83203125" style="5" customWidth="1"/>
    <col min="13571" max="13573" width="8.33203125" style="5" customWidth="1"/>
    <col min="13574" max="13574" width="0" style="5" hidden="1" customWidth="1"/>
    <col min="13575" max="13576" width="8.33203125" style="5" customWidth="1"/>
    <col min="13577" max="13577" width="0" style="5" hidden="1" customWidth="1"/>
    <col min="13578" max="13579" width="8.5" style="5" customWidth="1"/>
    <col min="13580" max="13580" width="0" style="5" hidden="1" customWidth="1"/>
    <col min="13581" max="13582" width="8.5" style="5" customWidth="1"/>
    <col min="13583" max="13583" width="0" style="5" hidden="1" customWidth="1"/>
    <col min="13584" max="13585" width="8.5" style="5" customWidth="1"/>
    <col min="13586" max="13586" width="0" style="5" hidden="1" customWidth="1"/>
    <col min="13587" max="13588" width="8.5" style="5" customWidth="1"/>
    <col min="13589" max="13589" width="0" style="5" hidden="1" customWidth="1"/>
    <col min="13590" max="13591" width="8.5" style="5" customWidth="1"/>
    <col min="13592" max="13592" width="0" style="5" hidden="1" customWidth="1"/>
    <col min="13593" max="13593" width="11" style="5" customWidth="1"/>
    <col min="13594" max="13825" width="9.1640625" style="5"/>
    <col min="13826" max="13826" width="24.83203125" style="5" customWidth="1"/>
    <col min="13827" max="13829" width="8.33203125" style="5" customWidth="1"/>
    <col min="13830" max="13830" width="0" style="5" hidden="1" customWidth="1"/>
    <col min="13831" max="13832" width="8.33203125" style="5" customWidth="1"/>
    <col min="13833" max="13833" width="0" style="5" hidden="1" customWidth="1"/>
    <col min="13834" max="13835" width="8.5" style="5" customWidth="1"/>
    <col min="13836" max="13836" width="0" style="5" hidden="1" customWidth="1"/>
    <col min="13837" max="13838" width="8.5" style="5" customWidth="1"/>
    <col min="13839" max="13839" width="0" style="5" hidden="1" customWidth="1"/>
    <col min="13840" max="13841" width="8.5" style="5" customWidth="1"/>
    <col min="13842" max="13842" width="0" style="5" hidden="1" customWidth="1"/>
    <col min="13843" max="13844" width="8.5" style="5" customWidth="1"/>
    <col min="13845" max="13845" width="0" style="5" hidden="1" customWidth="1"/>
    <col min="13846" max="13847" width="8.5" style="5" customWidth="1"/>
    <col min="13848" max="13848" width="0" style="5" hidden="1" customWidth="1"/>
    <col min="13849" max="13849" width="11" style="5" customWidth="1"/>
    <col min="13850" max="14081" width="9.1640625" style="5"/>
    <col min="14082" max="14082" width="24.83203125" style="5" customWidth="1"/>
    <col min="14083" max="14085" width="8.33203125" style="5" customWidth="1"/>
    <col min="14086" max="14086" width="0" style="5" hidden="1" customWidth="1"/>
    <col min="14087" max="14088" width="8.33203125" style="5" customWidth="1"/>
    <col min="14089" max="14089" width="0" style="5" hidden="1" customWidth="1"/>
    <col min="14090" max="14091" width="8.5" style="5" customWidth="1"/>
    <col min="14092" max="14092" width="0" style="5" hidden="1" customWidth="1"/>
    <col min="14093" max="14094" width="8.5" style="5" customWidth="1"/>
    <col min="14095" max="14095" width="0" style="5" hidden="1" customWidth="1"/>
    <col min="14096" max="14097" width="8.5" style="5" customWidth="1"/>
    <col min="14098" max="14098" width="0" style="5" hidden="1" customWidth="1"/>
    <col min="14099" max="14100" width="8.5" style="5" customWidth="1"/>
    <col min="14101" max="14101" width="0" style="5" hidden="1" customWidth="1"/>
    <col min="14102" max="14103" width="8.5" style="5" customWidth="1"/>
    <col min="14104" max="14104" width="0" style="5" hidden="1" customWidth="1"/>
    <col min="14105" max="14105" width="11" style="5" customWidth="1"/>
    <col min="14106" max="14337" width="9.1640625" style="5"/>
    <col min="14338" max="14338" width="24.83203125" style="5" customWidth="1"/>
    <col min="14339" max="14341" width="8.33203125" style="5" customWidth="1"/>
    <col min="14342" max="14342" width="0" style="5" hidden="1" customWidth="1"/>
    <col min="14343" max="14344" width="8.33203125" style="5" customWidth="1"/>
    <col min="14345" max="14345" width="0" style="5" hidden="1" customWidth="1"/>
    <col min="14346" max="14347" width="8.5" style="5" customWidth="1"/>
    <col min="14348" max="14348" width="0" style="5" hidden="1" customWidth="1"/>
    <col min="14349" max="14350" width="8.5" style="5" customWidth="1"/>
    <col min="14351" max="14351" width="0" style="5" hidden="1" customWidth="1"/>
    <col min="14352" max="14353" width="8.5" style="5" customWidth="1"/>
    <col min="14354" max="14354" width="0" style="5" hidden="1" customWidth="1"/>
    <col min="14355" max="14356" width="8.5" style="5" customWidth="1"/>
    <col min="14357" max="14357" width="0" style="5" hidden="1" customWidth="1"/>
    <col min="14358" max="14359" width="8.5" style="5" customWidth="1"/>
    <col min="14360" max="14360" width="0" style="5" hidden="1" customWidth="1"/>
    <col min="14361" max="14361" width="11" style="5" customWidth="1"/>
    <col min="14362" max="14593" width="9.1640625" style="5"/>
    <col min="14594" max="14594" width="24.83203125" style="5" customWidth="1"/>
    <col min="14595" max="14597" width="8.33203125" style="5" customWidth="1"/>
    <col min="14598" max="14598" width="0" style="5" hidden="1" customWidth="1"/>
    <col min="14599" max="14600" width="8.33203125" style="5" customWidth="1"/>
    <col min="14601" max="14601" width="0" style="5" hidden="1" customWidth="1"/>
    <col min="14602" max="14603" width="8.5" style="5" customWidth="1"/>
    <col min="14604" max="14604" width="0" style="5" hidden="1" customWidth="1"/>
    <col min="14605" max="14606" width="8.5" style="5" customWidth="1"/>
    <col min="14607" max="14607" width="0" style="5" hidden="1" customWidth="1"/>
    <col min="14608" max="14609" width="8.5" style="5" customWidth="1"/>
    <col min="14610" max="14610" width="0" style="5" hidden="1" customWidth="1"/>
    <col min="14611" max="14612" width="8.5" style="5" customWidth="1"/>
    <col min="14613" max="14613" width="0" style="5" hidden="1" customWidth="1"/>
    <col min="14614" max="14615" width="8.5" style="5" customWidth="1"/>
    <col min="14616" max="14616" width="0" style="5" hidden="1" customWidth="1"/>
    <col min="14617" max="14617" width="11" style="5" customWidth="1"/>
    <col min="14618" max="14849" width="9.1640625" style="5"/>
    <col min="14850" max="14850" width="24.83203125" style="5" customWidth="1"/>
    <col min="14851" max="14853" width="8.33203125" style="5" customWidth="1"/>
    <col min="14854" max="14854" width="0" style="5" hidden="1" customWidth="1"/>
    <col min="14855" max="14856" width="8.33203125" style="5" customWidth="1"/>
    <col min="14857" max="14857" width="0" style="5" hidden="1" customWidth="1"/>
    <col min="14858" max="14859" width="8.5" style="5" customWidth="1"/>
    <col min="14860" max="14860" width="0" style="5" hidden="1" customWidth="1"/>
    <col min="14861" max="14862" width="8.5" style="5" customWidth="1"/>
    <col min="14863" max="14863" width="0" style="5" hidden="1" customWidth="1"/>
    <col min="14864" max="14865" width="8.5" style="5" customWidth="1"/>
    <col min="14866" max="14866" width="0" style="5" hidden="1" customWidth="1"/>
    <col min="14867" max="14868" width="8.5" style="5" customWidth="1"/>
    <col min="14869" max="14869" width="0" style="5" hidden="1" customWidth="1"/>
    <col min="14870" max="14871" width="8.5" style="5" customWidth="1"/>
    <col min="14872" max="14872" width="0" style="5" hidden="1" customWidth="1"/>
    <col min="14873" max="14873" width="11" style="5" customWidth="1"/>
    <col min="14874" max="15105" width="9.1640625" style="5"/>
    <col min="15106" max="15106" width="24.83203125" style="5" customWidth="1"/>
    <col min="15107" max="15109" width="8.33203125" style="5" customWidth="1"/>
    <col min="15110" max="15110" width="0" style="5" hidden="1" customWidth="1"/>
    <col min="15111" max="15112" width="8.33203125" style="5" customWidth="1"/>
    <col min="15113" max="15113" width="0" style="5" hidden="1" customWidth="1"/>
    <col min="15114" max="15115" width="8.5" style="5" customWidth="1"/>
    <col min="15116" max="15116" width="0" style="5" hidden="1" customWidth="1"/>
    <col min="15117" max="15118" width="8.5" style="5" customWidth="1"/>
    <col min="15119" max="15119" width="0" style="5" hidden="1" customWidth="1"/>
    <col min="15120" max="15121" width="8.5" style="5" customWidth="1"/>
    <col min="15122" max="15122" width="0" style="5" hidden="1" customWidth="1"/>
    <col min="15123" max="15124" width="8.5" style="5" customWidth="1"/>
    <col min="15125" max="15125" width="0" style="5" hidden="1" customWidth="1"/>
    <col min="15126" max="15127" width="8.5" style="5" customWidth="1"/>
    <col min="15128" max="15128" width="0" style="5" hidden="1" customWidth="1"/>
    <col min="15129" max="15129" width="11" style="5" customWidth="1"/>
    <col min="15130" max="15361" width="9.1640625" style="5"/>
    <col min="15362" max="15362" width="24.83203125" style="5" customWidth="1"/>
    <col min="15363" max="15365" width="8.33203125" style="5" customWidth="1"/>
    <col min="15366" max="15366" width="0" style="5" hidden="1" customWidth="1"/>
    <col min="15367" max="15368" width="8.33203125" style="5" customWidth="1"/>
    <col min="15369" max="15369" width="0" style="5" hidden="1" customWidth="1"/>
    <col min="15370" max="15371" width="8.5" style="5" customWidth="1"/>
    <col min="15372" max="15372" width="0" style="5" hidden="1" customWidth="1"/>
    <col min="15373" max="15374" width="8.5" style="5" customWidth="1"/>
    <col min="15375" max="15375" width="0" style="5" hidden="1" customWidth="1"/>
    <col min="15376" max="15377" width="8.5" style="5" customWidth="1"/>
    <col min="15378" max="15378" width="0" style="5" hidden="1" customWidth="1"/>
    <col min="15379" max="15380" width="8.5" style="5" customWidth="1"/>
    <col min="15381" max="15381" width="0" style="5" hidden="1" customWidth="1"/>
    <col min="15382" max="15383" width="8.5" style="5" customWidth="1"/>
    <col min="15384" max="15384" width="0" style="5" hidden="1" customWidth="1"/>
    <col min="15385" max="15385" width="11" style="5" customWidth="1"/>
    <col min="15386" max="15617" width="9.1640625" style="5"/>
    <col min="15618" max="15618" width="24.83203125" style="5" customWidth="1"/>
    <col min="15619" max="15621" width="8.33203125" style="5" customWidth="1"/>
    <col min="15622" max="15622" width="0" style="5" hidden="1" customWidth="1"/>
    <col min="15623" max="15624" width="8.33203125" style="5" customWidth="1"/>
    <col min="15625" max="15625" width="0" style="5" hidden="1" customWidth="1"/>
    <col min="15626" max="15627" width="8.5" style="5" customWidth="1"/>
    <col min="15628" max="15628" width="0" style="5" hidden="1" customWidth="1"/>
    <col min="15629" max="15630" width="8.5" style="5" customWidth="1"/>
    <col min="15631" max="15631" width="0" style="5" hidden="1" customWidth="1"/>
    <col min="15632" max="15633" width="8.5" style="5" customWidth="1"/>
    <col min="15634" max="15634" width="0" style="5" hidden="1" customWidth="1"/>
    <col min="15635" max="15636" width="8.5" style="5" customWidth="1"/>
    <col min="15637" max="15637" width="0" style="5" hidden="1" customWidth="1"/>
    <col min="15638" max="15639" width="8.5" style="5" customWidth="1"/>
    <col min="15640" max="15640" width="0" style="5" hidden="1" customWidth="1"/>
    <col min="15641" max="15641" width="11" style="5" customWidth="1"/>
    <col min="15642" max="15873" width="9.1640625" style="5"/>
    <col min="15874" max="15874" width="24.83203125" style="5" customWidth="1"/>
    <col min="15875" max="15877" width="8.33203125" style="5" customWidth="1"/>
    <col min="15878" max="15878" width="0" style="5" hidden="1" customWidth="1"/>
    <col min="15879" max="15880" width="8.33203125" style="5" customWidth="1"/>
    <col min="15881" max="15881" width="0" style="5" hidden="1" customWidth="1"/>
    <col min="15882" max="15883" width="8.5" style="5" customWidth="1"/>
    <col min="15884" max="15884" width="0" style="5" hidden="1" customWidth="1"/>
    <col min="15885" max="15886" width="8.5" style="5" customWidth="1"/>
    <col min="15887" max="15887" width="0" style="5" hidden="1" customWidth="1"/>
    <col min="15888" max="15889" width="8.5" style="5" customWidth="1"/>
    <col min="15890" max="15890" width="0" style="5" hidden="1" customWidth="1"/>
    <col min="15891" max="15892" width="8.5" style="5" customWidth="1"/>
    <col min="15893" max="15893" width="0" style="5" hidden="1" customWidth="1"/>
    <col min="15894" max="15895" width="8.5" style="5" customWidth="1"/>
    <col min="15896" max="15896" width="0" style="5" hidden="1" customWidth="1"/>
    <col min="15897" max="15897" width="11" style="5" customWidth="1"/>
    <col min="15898" max="16129" width="9.1640625" style="5"/>
    <col min="16130" max="16130" width="24.83203125" style="5" customWidth="1"/>
    <col min="16131" max="16133" width="8.33203125" style="5" customWidth="1"/>
    <col min="16134" max="16134" width="0" style="5" hidden="1" customWidth="1"/>
    <col min="16135" max="16136" width="8.33203125" style="5" customWidth="1"/>
    <col min="16137" max="16137" width="0" style="5" hidden="1" customWidth="1"/>
    <col min="16138" max="16139" width="8.5" style="5" customWidth="1"/>
    <col min="16140" max="16140" width="0" style="5" hidden="1" customWidth="1"/>
    <col min="16141" max="16142" width="8.5" style="5" customWidth="1"/>
    <col min="16143" max="16143" width="0" style="5" hidden="1" customWidth="1"/>
    <col min="16144" max="16145" width="8.5" style="5" customWidth="1"/>
    <col min="16146" max="16146" width="0" style="5" hidden="1" customWidth="1"/>
    <col min="16147" max="16148" width="8.5" style="5" customWidth="1"/>
    <col min="16149" max="16149" width="0" style="5" hidden="1" customWidth="1"/>
    <col min="16150" max="16151" width="8.5" style="5" customWidth="1"/>
    <col min="16152" max="16152" width="0" style="5" hidden="1" customWidth="1"/>
    <col min="16153" max="16153" width="11" style="5" customWidth="1"/>
    <col min="16154" max="16384" width="9.1640625" style="5"/>
  </cols>
  <sheetData>
    <row r="1" spans="1:29" ht="27" customHeight="1" x14ac:dyDescent="0.3">
      <c r="B1" s="107" t="s">
        <v>58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9" ht="21.75" customHeight="1" x14ac:dyDescent="0.15">
      <c r="A2" s="6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9" ht="5.25" customHeight="1" thickBot="1" x14ac:dyDescent="0.2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9" ht="24" customHeight="1" thickBot="1" x14ac:dyDescent="0.25">
      <c r="A4" s="6"/>
      <c r="B4" s="110" t="s">
        <v>51</v>
      </c>
      <c r="C4" s="111"/>
      <c r="D4" s="112" t="s">
        <v>1</v>
      </c>
      <c r="E4" s="113"/>
      <c r="F4" s="40"/>
      <c r="G4" s="112" t="s">
        <v>2</v>
      </c>
      <c r="H4" s="113"/>
      <c r="I4" s="40"/>
      <c r="J4" s="112" t="s">
        <v>3</v>
      </c>
      <c r="K4" s="113"/>
      <c r="L4" s="40"/>
      <c r="M4" s="112" t="s">
        <v>4</v>
      </c>
      <c r="N4" s="113"/>
      <c r="O4" s="40"/>
      <c r="P4" s="112" t="s">
        <v>5</v>
      </c>
      <c r="Q4" s="113"/>
      <c r="R4" s="40"/>
      <c r="S4" s="112" t="s">
        <v>6</v>
      </c>
      <c r="T4" s="113"/>
      <c r="U4" s="40"/>
      <c r="V4" s="112" t="s">
        <v>7</v>
      </c>
      <c r="W4" s="113"/>
      <c r="X4" s="41"/>
      <c r="Y4" s="58" t="s">
        <v>8</v>
      </c>
    </row>
    <row r="5" spans="1:29" ht="14.25" customHeight="1" x14ac:dyDescent="0.15">
      <c r="A5" s="6"/>
      <c r="B5" s="122" t="s">
        <v>34</v>
      </c>
      <c r="C5" s="123"/>
      <c r="D5" s="138">
        <v>0</v>
      </c>
      <c r="E5" s="139"/>
      <c r="F5" s="94"/>
      <c r="G5" s="138">
        <v>0</v>
      </c>
      <c r="H5" s="139"/>
      <c r="I5" s="94"/>
      <c r="J5" s="138">
        <v>0</v>
      </c>
      <c r="K5" s="139"/>
      <c r="L5" s="94"/>
      <c r="M5" s="138">
        <v>0</v>
      </c>
      <c r="N5" s="139"/>
      <c r="O5" s="94"/>
      <c r="P5" s="138">
        <v>0</v>
      </c>
      <c r="Q5" s="139"/>
      <c r="R5" s="94"/>
      <c r="S5" s="138">
        <v>0</v>
      </c>
      <c r="T5" s="139"/>
      <c r="U5" s="94"/>
      <c r="V5" s="138">
        <v>0</v>
      </c>
      <c r="W5" s="139"/>
      <c r="Y5" s="79">
        <f>SUM(D5:W5)</f>
        <v>0</v>
      </c>
    </row>
    <row r="6" spans="1:29" ht="14.25" customHeight="1" x14ac:dyDescent="0.15">
      <c r="A6" s="6"/>
      <c r="B6" s="21" t="s">
        <v>57</v>
      </c>
      <c r="C6" s="22"/>
      <c r="D6" s="140">
        <v>0</v>
      </c>
      <c r="E6" s="141"/>
      <c r="F6" s="95"/>
      <c r="G6" s="140">
        <v>0</v>
      </c>
      <c r="H6" s="141"/>
      <c r="I6" s="95"/>
      <c r="J6" s="140">
        <v>0</v>
      </c>
      <c r="K6" s="141"/>
      <c r="L6" s="95"/>
      <c r="M6" s="140">
        <v>0</v>
      </c>
      <c r="N6" s="141"/>
      <c r="O6" s="95"/>
      <c r="P6" s="140">
        <v>0</v>
      </c>
      <c r="Q6" s="141"/>
      <c r="R6" s="95"/>
      <c r="S6" s="140">
        <v>0</v>
      </c>
      <c r="T6" s="141"/>
      <c r="U6" s="95"/>
      <c r="V6" s="140">
        <v>0</v>
      </c>
      <c r="W6" s="141"/>
      <c r="Y6" s="80">
        <f>SUM(D6:W6)</f>
        <v>0</v>
      </c>
    </row>
    <row r="7" spans="1:29" ht="14.25" customHeight="1" thickBot="1" x14ac:dyDescent="0.2">
      <c r="A7" s="6"/>
      <c r="B7" s="118" t="s">
        <v>9</v>
      </c>
      <c r="C7" s="119"/>
      <c r="D7" s="120">
        <f>D5+D6</f>
        <v>0</v>
      </c>
      <c r="E7" s="121"/>
      <c r="F7" s="23"/>
      <c r="G7" s="120">
        <f>G5+G6</f>
        <v>0</v>
      </c>
      <c r="H7" s="121"/>
      <c r="I7" s="23"/>
      <c r="J7" s="120">
        <f>J5+J6</f>
        <v>0</v>
      </c>
      <c r="K7" s="121"/>
      <c r="L7" s="23"/>
      <c r="M7" s="120">
        <f>M5+M6</f>
        <v>0</v>
      </c>
      <c r="N7" s="121"/>
      <c r="O7" s="23"/>
      <c r="P7" s="120">
        <f>P5+P6</f>
        <v>0</v>
      </c>
      <c r="Q7" s="121"/>
      <c r="R7" s="23"/>
      <c r="S7" s="120">
        <f>S5+S6</f>
        <v>0</v>
      </c>
      <c r="T7" s="121"/>
      <c r="U7" s="23"/>
      <c r="V7" s="120">
        <f>V5+V6</f>
        <v>0</v>
      </c>
      <c r="W7" s="121"/>
      <c r="X7" s="7"/>
      <c r="Y7" s="81">
        <f>SUM(D7:W7)</f>
        <v>0</v>
      </c>
    </row>
    <row r="8" spans="1:29" ht="14" thickBot="1" x14ac:dyDescent="0.2">
      <c r="A8" s="6"/>
      <c r="B8" s="1" t="s">
        <v>10</v>
      </c>
      <c r="C8" s="1" t="s">
        <v>11</v>
      </c>
      <c r="D8" s="2" t="s">
        <v>12</v>
      </c>
      <c r="E8" s="3" t="s">
        <v>13</v>
      </c>
      <c r="F8" s="4"/>
      <c r="G8" s="2" t="s">
        <v>12</v>
      </c>
      <c r="H8" s="3" t="s">
        <v>13</v>
      </c>
      <c r="I8" s="4"/>
      <c r="J8" s="2" t="s">
        <v>12</v>
      </c>
      <c r="K8" s="3" t="s">
        <v>13</v>
      </c>
      <c r="L8" s="4"/>
      <c r="M8" s="2" t="s">
        <v>12</v>
      </c>
      <c r="N8" s="3" t="s">
        <v>13</v>
      </c>
      <c r="O8" s="4"/>
      <c r="P8" s="2" t="s">
        <v>12</v>
      </c>
      <c r="Q8" s="3" t="s">
        <v>13</v>
      </c>
      <c r="R8" s="4"/>
      <c r="S8" s="2" t="s">
        <v>12</v>
      </c>
      <c r="T8" s="3" t="s">
        <v>13</v>
      </c>
      <c r="U8" s="4"/>
      <c r="V8" s="2" t="s">
        <v>12</v>
      </c>
      <c r="W8" s="3" t="s">
        <v>13</v>
      </c>
      <c r="Y8" s="82" t="s">
        <v>14</v>
      </c>
    </row>
    <row r="9" spans="1:29" x14ac:dyDescent="0.15">
      <c r="A9" s="6"/>
      <c r="B9" s="106" t="s">
        <v>15</v>
      </c>
      <c r="C9" s="60"/>
      <c r="D9" s="104"/>
      <c r="E9" s="104"/>
      <c r="F9" s="60"/>
      <c r="G9" s="104"/>
      <c r="H9" s="104"/>
      <c r="I9" s="60"/>
      <c r="J9" s="104"/>
      <c r="K9" s="104"/>
      <c r="L9" s="60"/>
      <c r="M9" s="104"/>
      <c r="N9" s="104"/>
      <c r="O9" s="60"/>
      <c r="P9" s="104"/>
      <c r="Q9" s="104"/>
      <c r="R9" s="60"/>
      <c r="S9" s="104"/>
      <c r="T9" s="104"/>
      <c r="U9" s="60"/>
      <c r="V9" s="104"/>
      <c r="W9" s="104"/>
      <c r="X9" s="60"/>
      <c r="Y9" s="105"/>
    </row>
    <row r="10" spans="1:29" x14ac:dyDescent="0.15">
      <c r="A10" s="6"/>
      <c r="B10" s="28" t="s">
        <v>16</v>
      </c>
      <c r="C10" s="49"/>
      <c r="D10" s="50"/>
      <c r="E10" s="51"/>
      <c r="F10" s="52"/>
      <c r="G10" s="50"/>
      <c r="H10" s="51"/>
      <c r="I10" s="52"/>
      <c r="J10" s="50"/>
      <c r="K10" s="51"/>
      <c r="L10" s="52"/>
      <c r="M10" s="50"/>
      <c r="N10" s="51"/>
      <c r="O10" s="52"/>
      <c r="P10" s="50"/>
      <c r="Q10" s="51"/>
      <c r="R10" s="52"/>
      <c r="S10" s="50"/>
      <c r="T10" s="51"/>
      <c r="U10" s="52"/>
      <c r="V10" s="50"/>
      <c r="W10" s="51"/>
      <c r="X10" s="8">
        <f t="shared" ref="X10:X28" si="0">$C10*V10*W10</f>
        <v>0</v>
      </c>
      <c r="Y10" s="83">
        <f t="shared" ref="Y10:Y22" si="1">X10+U10+R10+O10+L10+I10+F10</f>
        <v>0</v>
      </c>
      <c r="AC10" s="62"/>
    </row>
    <row r="11" spans="1:29" x14ac:dyDescent="0.15">
      <c r="A11" s="6"/>
      <c r="B11" s="28" t="s">
        <v>17</v>
      </c>
      <c r="C11" s="49"/>
      <c r="D11" s="50"/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0"/>
      <c r="Q11" s="51"/>
      <c r="R11" s="52"/>
      <c r="S11" s="50"/>
      <c r="T11" s="51"/>
      <c r="U11" s="52"/>
      <c r="V11" s="50"/>
      <c r="W11" s="51"/>
      <c r="X11" s="8">
        <f t="shared" si="0"/>
        <v>0</v>
      </c>
      <c r="Y11" s="83">
        <f t="shared" si="1"/>
        <v>0</v>
      </c>
    </row>
    <row r="12" spans="1:29" x14ac:dyDescent="0.15">
      <c r="B12" s="28" t="s">
        <v>18</v>
      </c>
      <c r="C12" s="49"/>
      <c r="D12" s="50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0"/>
      <c r="Q12" s="51"/>
      <c r="R12" s="52"/>
      <c r="S12" s="50"/>
      <c r="T12" s="51"/>
      <c r="U12" s="52"/>
      <c r="V12" s="50"/>
      <c r="W12" s="51"/>
      <c r="X12" s="8">
        <f t="shared" si="0"/>
        <v>0</v>
      </c>
      <c r="Y12" s="83">
        <f t="shared" si="1"/>
        <v>0</v>
      </c>
    </row>
    <row r="13" spans="1:29" x14ac:dyDescent="0.15">
      <c r="B13" s="28" t="s">
        <v>19</v>
      </c>
      <c r="C13" s="49"/>
      <c r="D13" s="50"/>
      <c r="E13" s="51"/>
      <c r="F13" s="52"/>
      <c r="G13" s="50"/>
      <c r="H13" s="51"/>
      <c r="I13" s="52"/>
      <c r="J13" s="50"/>
      <c r="K13" s="51"/>
      <c r="L13" s="52"/>
      <c r="M13" s="50"/>
      <c r="N13" s="51"/>
      <c r="O13" s="52"/>
      <c r="P13" s="50"/>
      <c r="Q13" s="51"/>
      <c r="R13" s="52"/>
      <c r="S13" s="50"/>
      <c r="T13" s="51"/>
      <c r="U13" s="52"/>
      <c r="V13" s="50"/>
      <c r="W13" s="51"/>
      <c r="X13" s="8">
        <f t="shared" si="0"/>
        <v>0</v>
      </c>
      <c r="Y13" s="83">
        <f t="shared" si="1"/>
        <v>0</v>
      </c>
    </row>
    <row r="14" spans="1:29" x14ac:dyDescent="0.15">
      <c r="A14" s="6"/>
      <c r="B14" s="28" t="s">
        <v>20</v>
      </c>
      <c r="C14" s="49"/>
      <c r="D14" s="50"/>
      <c r="E14" s="51"/>
      <c r="F14" s="52"/>
      <c r="G14" s="50"/>
      <c r="H14" s="51"/>
      <c r="I14" s="52"/>
      <c r="J14" s="50"/>
      <c r="K14" s="51"/>
      <c r="L14" s="52"/>
      <c r="M14" s="50"/>
      <c r="N14" s="51"/>
      <c r="O14" s="52"/>
      <c r="P14" s="50"/>
      <c r="Q14" s="51"/>
      <c r="R14" s="52"/>
      <c r="S14" s="50"/>
      <c r="T14" s="51"/>
      <c r="U14" s="52"/>
      <c r="V14" s="50"/>
      <c r="W14" s="51"/>
      <c r="X14" s="8">
        <f t="shared" si="0"/>
        <v>0</v>
      </c>
      <c r="Y14" s="83">
        <f t="shared" si="1"/>
        <v>0</v>
      </c>
    </row>
    <row r="15" spans="1:29" x14ac:dyDescent="0.15">
      <c r="A15" s="6"/>
      <c r="B15" s="97" t="s">
        <v>21</v>
      </c>
      <c r="C15" s="98"/>
      <c r="D15" s="99"/>
      <c r="E15" s="100"/>
      <c r="F15" s="100"/>
      <c r="G15" s="99"/>
      <c r="H15" s="100"/>
      <c r="I15" s="100"/>
      <c r="J15" s="99"/>
      <c r="K15" s="100"/>
      <c r="L15" s="100"/>
      <c r="M15" s="99"/>
      <c r="N15" s="100"/>
      <c r="O15" s="100"/>
      <c r="P15" s="99"/>
      <c r="Q15" s="100"/>
      <c r="R15" s="100"/>
      <c r="S15" s="99"/>
      <c r="T15" s="100"/>
      <c r="U15" s="100"/>
      <c r="V15" s="99"/>
      <c r="W15" s="100"/>
      <c r="X15" s="100">
        <f t="shared" si="0"/>
        <v>0</v>
      </c>
      <c r="Y15" s="101"/>
    </row>
    <row r="16" spans="1:29" x14ac:dyDescent="0.15">
      <c r="A16" s="6"/>
      <c r="B16" s="28" t="s">
        <v>29</v>
      </c>
      <c r="C16" s="49"/>
      <c r="D16" s="50"/>
      <c r="E16" s="51"/>
      <c r="F16" s="52"/>
      <c r="G16" s="50"/>
      <c r="H16" s="51"/>
      <c r="I16" s="52"/>
      <c r="J16" s="50"/>
      <c r="K16" s="51"/>
      <c r="L16" s="52"/>
      <c r="M16" s="50"/>
      <c r="N16" s="51"/>
      <c r="O16" s="52"/>
      <c r="P16" s="50"/>
      <c r="Q16" s="51"/>
      <c r="R16" s="52"/>
      <c r="S16" s="50"/>
      <c r="T16" s="51"/>
      <c r="U16" s="52"/>
      <c r="V16" s="50"/>
      <c r="W16" s="51"/>
      <c r="X16" s="8">
        <f t="shared" si="0"/>
        <v>0</v>
      </c>
      <c r="Y16" s="83">
        <f t="shared" si="1"/>
        <v>0</v>
      </c>
    </row>
    <row r="17" spans="1:28" x14ac:dyDescent="0.15">
      <c r="A17" s="6"/>
      <c r="B17" s="28" t="s">
        <v>22</v>
      </c>
      <c r="C17" s="53"/>
      <c r="D17" s="54"/>
      <c r="E17" s="55"/>
      <c r="F17" s="52"/>
      <c r="G17" s="54"/>
      <c r="H17" s="55"/>
      <c r="I17" s="52"/>
      <c r="J17" s="54"/>
      <c r="K17" s="55"/>
      <c r="L17" s="52"/>
      <c r="M17" s="54"/>
      <c r="N17" s="55"/>
      <c r="O17" s="52"/>
      <c r="P17" s="54"/>
      <c r="Q17" s="55"/>
      <c r="R17" s="52"/>
      <c r="S17" s="54"/>
      <c r="T17" s="55"/>
      <c r="U17" s="52"/>
      <c r="V17" s="54"/>
      <c r="W17" s="55"/>
      <c r="X17" s="8">
        <f t="shared" si="0"/>
        <v>0</v>
      </c>
      <c r="Y17" s="83">
        <f t="shared" si="1"/>
        <v>0</v>
      </c>
    </row>
    <row r="18" spans="1:28" x14ac:dyDescent="0.15">
      <c r="A18" s="6"/>
      <c r="B18" s="28" t="s">
        <v>30</v>
      </c>
      <c r="C18" s="53"/>
      <c r="D18" s="54"/>
      <c r="E18" s="55"/>
      <c r="F18" s="52"/>
      <c r="G18" s="54"/>
      <c r="H18" s="55"/>
      <c r="I18" s="52"/>
      <c r="J18" s="54"/>
      <c r="K18" s="55"/>
      <c r="L18" s="52"/>
      <c r="M18" s="54"/>
      <c r="N18" s="55"/>
      <c r="O18" s="52"/>
      <c r="P18" s="54"/>
      <c r="Q18" s="55"/>
      <c r="R18" s="52"/>
      <c r="S18" s="54"/>
      <c r="T18" s="55"/>
      <c r="U18" s="52"/>
      <c r="V18" s="54"/>
      <c r="W18" s="55"/>
      <c r="X18" s="8">
        <f t="shared" si="0"/>
        <v>0</v>
      </c>
      <c r="Y18" s="83">
        <f t="shared" si="1"/>
        <v>0</v>
      </c>
    </row>
    <row r="19" spans="1:28" x14ac:dyDescent="0.15">
      <c r="A19" s="6"/>
      <c r="B19" s="28" t="s">
        <v>23</v>
      </c>
      <c r="C19" s="53"/>
      <c r="D19" s="54"/>
      <c r="E19" s="55"/>
      <c r="F19" s="52"/>
      <c r="G19" s="54"/>
      <c r="H19" s="55"/>
      <c r="I19" s="52"/>
      <c r="J19" s="54"/>
      <c r="K19" s="55"/>
      <c r="L19" s="52"/>
      <c r="M19" s="54"/>
      <c r="N19" s="55"/>
      <c r="O19" s="52"/>
      <c r="P19" s="54"/>
      <c r="Q19" s="55"/>
      <c r="R19" s="52"/>
      <c r="S19" s="54"/>
      <c r="T19" s="55"/>
      <c r="U19" s="52"/>
      <c r="V19" s="54"/>
      <c r="W19" s="55"/>
      <c r="X19" s="8">
        <f t="shared" si="0"/>
        <v>0</v>
      </c>
      <c r="Y19" s="83">
        <f t="shared" si="1"/>
        <v>0</v>
      </c>
    </row>
    <row r="20" spans="1:28" x14ac:dyDescent="0.15">
      <c r="A20" s="6"/>
      <c r="B20" s="30" t="s">
        <v>24</v>
      </c>
      <c r="C20" s="53"/>
      <c r="D20" s="54"/>
      <c r="E20" s="55"/>
      <c r="F20" s="52"/>
      <c r="G20" s="54"/>
      <c r="H20" s="55"/>
      <c r="I20" s="52"/>
      <c r="J20" s="54"/>
      <c r="K20" s="55"/>
      <c r="L20" s="52"/>
      <c r="M20" s="54"/>
      <c r="N20" s="55"/>
      <c r="O20" s="52"/>
      <c r="P20" s="54"/>
      <c r="Q20" s="55"/>
      <c r="R20" s="52"/>
      <c r="S20" s="54"/>
      <c r="T20" s="55"/>
      <c r="U20" s="52"/>
      <c r="V20" s="54"/>
      <c r="W20" s="55"/>
      <c r="X20" s="8">
        <f t="shared" si="0"/>
        <v>0</v>
      </c>
      <c r="Y20" s="83">
        <f t="shared" si="1"/>
        <v>0</v>
      </c>
    </row>
    <row r="21" spans="1:28" x14ac:dyDescent="0.15">
      <c r="A21" s="6"/>
      <c r="B21" s="30" t="s">
        <v>25</v>
      </c>
      <c r="C21" s="53"/>
      <c r="D21" s="54"/>
      <c r="E21" s="55"/>
      <c r="F21" s="52"/>
      <c r="G21" s="54"/>
      <c r="H21" s="55"/>
      <c r="I21" s="52"/>
      <c r="J21" s="54"/>
      <c r="K21" s="55"/>
      <c r="L21" s="52"/>
      <c r="M21" s="54"/>
      <c r="N21" s="55"/>
      <c r="O21" s="52"/>
      <c r="P21" s="54"/>
      <c r="Q21" s="55"/>
      <c r="R21" s="52"/>
      <c r="S21" s="54"/>
      <c r="T21" s="55"/>
      <c r="U21" s="52"/>
      <c r="V21" s="54"/>
      <c r="W21" s="55"/>
      <c r="X21" s="8">
        <f t="shared" si="0"/>
        <v>0</v>
      </c>
      <c r="Y21" s="83">
        <f t="shared" si="1"/>
        <v>0</v>
      </c>
    </row>
    <row r="22" spans="1:28" x14ac:dyDescent="0.15">
      <c r="A22" s="6"/>
      <c r="B22" s="30" t="s">
        <v>20</v>
      </c>
      <c r="C22" s="53"/>
      <c r="D22" s="54"/>
      <c r="E22" s="55"/>
      <c r="F22" s="52"/>
      <c r="G22" s="54"/>
      <c r="H22" s="55"/>
      <c r="I22" s="52"/>
      <c r="J22" s="54"/>
      <c r="K22" s="55"/>
      <c r="L22" s="52"/>
      <c r="M22" s="54"/>
      <c r="N22" s="55"/>
      <c r="O22" s="52"/>
      <c r="P22" s="54"/>
      <c r="Q22" s="55"/>
      <c r="R22" s="52"/>
      <c r="S22" s="54"/>
      <c r="T22" s="55"/>
      <c r="U22" s="52"/>
      <c r="V22" s="54"/>
      <c r="W22" s="55"/>
      <c r="X22" s="8">
        <f t="shared" si="0"/>
        <v>0</v>
      </c>
      <c r="Y22" s="83">
        <f t="shared" si="1"/>
        <v>0</v>
      </c>
    </row>
    <row r="23" spans="1:28" x14ac:dyDescent="0.15">
      <c r="A23" s="6"/>
      <c r="B23" s="97" t="s">
        <v>28</v>
      </c>
      <c r="C23" s="98"/>
      <c r="D23" s="99"/>
      <c r="E23" s="100"/>
      <c r="F23" s="100"/>
      <c r="G23" s="99"/>
      <c r="H23" s="100"/>
      <c r="I23" s="100"/>
      <c r="J23" s="99"/>
      <c r="K23" s="100"/>
      <c r="L23" s="100"/>
      <c r="M23" s="99"/>
      <c r="N23" s="100"/>
      <c r="O23" s="100"/>
      <c r="P23" s="99"/>
      <c r="Q23" s="100"/>
      <c r="R23" s="100"/>
      <c r="S23" s="99"/>
      <c r="T23" s="100"/>
      <c r="U23" s="100"/>
      <c r="V23" s="99"/>
      <c r="W23" s="100"/>
      <c r="X23" s="100">
        <f t="shared" si="0"/>
        <v>0</v>
      </c>
      <c r="Y23" s="101"/>
    </row>
    <row r="24" spans="1:28" x14ac:dyDescent="0.15">
      <c r="A24" s="6"/>
      <c r="B24" s="30" t="s">
        <v>32</v>
      </c>
      <c r="C24" s="53"/>
      <c r="D24" s="54"/>
      <c r="E24" s="55"/>
      <c r="F24" s="52"/>
      <c r="G24" s="54"/>
      <c r="H24" s="55"/>
      <c r="I24" s="52"/>
      <c r="J24" s="54"/>
      <c r="K24" s="55"/>
      <c r="L24" s="52"/>
      <c r="M24" s="54"/>
      <c r="N24" s="55"/>
      <c r="O24" s="52"/>
      <c r="P24" s="54"/>
      <c r="Q24" s="55"/>
      <c r="R24" s="52"/>
      <c r="S24" s="54"/>
      <c r="T24" s="55"/>
      <c r="U24" s="52"/>
      <c r="V24" s="54"/>
      <c r="W24" s="55"/>
      <c r="X24" s="8">
        <f t="shared" si="0"/>
        <v>0</v>
      </c>
      <c r="Y24" s="83">
        <f t="shared" ref="Y24:Y27" si="2">X24+U24+R24+O24+L24+I24+F24</f>
        <v>0</v>
      </c>
    </row>
    <row r="25" spans="1:28" x14ac:dyDescent="0.15">
      <c r="A25" s="6"/>
      <c r="B25" s="30" t="s">
        <v>31</v>
      </c>
      <c r="C25" s="53"/>
      <c r="D25" s="54"/>
      <c r="E25" s="55"/>
      <c r="F25" s="52"/>
      <c r="G25" s="54"/>
      <c r="H25" s="55"/>
      <c r="I25" s="52"/>
      <c r="J25" s="54"/>
      <c r="K25" s="55"/>
      <c r="L25" s="52"/>
      <c r="M25" s="54"/>
      <c r="N25" s="55"/>
      <c r="O25" s="52"/>
      <c r="P25" s="54"/>
      <c r="Q25" s="55"/>
      <c r="R25" s="52"/>
      <c r="S25" s="54"/>
      <c r="T25" s="55"/>
      <c r="U25" s="52"/>
      <c r="V25" s="54"/>
      <c r="W25" s="55"/>
      <c r="X25" s="8">
        <f t="shared" si="0"/>
        <v>0</v>
      </c>
      <c r="Y25" s="83">
        <f t="shared" si="2"/>
        <v>0</v>
      </c>
    </row>
    <row r="26" spans="1:28" x14ac:dyDescent="0.15">
      <c r="A26" s="6"/>
      <c r="B26" s="30" t="s">
        <v>33</v>
      </c>
      <c r="C26" s="53"/>
      <c r="D26" s="54"/>
      <c r="E26" s="55"/>
      <c r="F26" s="52"/>
      <c r="G26" s="54"/>
      <c r="H26" s="55"/>
      <c r="I26" s="52"/>
      <c r="J26" s="54"/>
      <c r="K26" s="55"/>
      <c r="L26" s="52"/>
      <c r="M26" s="54"/>
      <c r="N26" s="55"/>
      <c r="O26" s="52"/>
      <c r="P26" s="54"/>
      <c r="Q26" s="55"/>
      <c r="R26" s="52"/>
      <c r="S26" s="54"/>
      <c r="T26" s="55"/>
      <c r="U26" s="52"/>
      <c r="V26" s="54"/>
      <c r="W26" s="55"/>
      <c r="X26" s="8">
        <f t="shared" si="0"/>
        <v>0</v>
      </c>
      <c r="Y26" s="83">
        <f t="shared" si="2"/>
        <v>0</v>
      </c>
    </row>
    <row r="27" spans="1:28" x14ac:dyDescent="0.15">
      <c r="A27" s="6"/>
      <c r="B27" s="30" t="s">
        <v>20</v>
      </c>
      <c r="C27" s="53"/>
      <c r="D27" s="54"/>
      <c r="E27" s="55"/>
      <c r="F27" s="52"/>
      <c r="G27" s="54"/>
      <c r="H27" s="55"/>
      <c r="I27" s="52"/>
      <c r="J27" s="54"/>
      <c r="K27" s="55"/>
      <c r="L27" s="52"/>
      <c r="M27" s="54"/>
      <c r="N27" s="55"/>
      <c r="O27" s="52"/>
      <c r="P27" s="54"/>
      <c r="Q27" s="55"/>
      <c r="R27" s="52"/>
      <c r="S27" s="54"/>
      <c r="T27" s="55"/>
      <c r="U27" s="52"/>
      <c r="V27" s="54"/>
      <c r="W27" s="55"/>
      <c r="X27" s="8">
        <f t="shared" si="0"/>
        <v>0</v>
      </c>
      <c r="Y27" s="83">
        <f t="shared" si="2"/>
        <v>0</v>
      </c>
    </row>
    <row r="28" spans="1:28" ht="14" thickBot="1" x14ac:dyDescent="0.2">
      <c r="A28" s="6"/>
      <c r="B28" s="31" t="s">
        <v>20</v>
      </c>
      <c r="C28" s="56"/>
      <c r="D28" s="54"/>
      <c r="E28" s="55"/>
      <c r="F28" s="52"/>
      <c r="G28" s="54"/>
      <c r="H28" s="55"/>
      <c r="I28" s="52"/>
      <c r="J28" s="54"/>
      <c r="K28" s="55"/>
      <c r="L28" s="52"/>
      <c r="M28" s="54"/>
      <c r="N28" s="55"/>
      <c r="O28" s="52"/>
      <c r="P28" s="54"/>
      <c r="Q28" s="55"/>
      <c r="R28" s="52"/>
      <c r="S28" s="54"/>
      <c r="T28" s="55"/>
      <c r="U28" s="52"/>
      <c r="V28" s="54"/>
      <c r="W28" s="55"/>
      <c r="X28" s="8">
        <f t="shared" si="0"/>
        <v>0</v>
      </c>
      <c r="Y28" s="84">
        <f>X28+U28+R28+O28+L28+I28+F28</f>
        <v>0</v>
      </c>
      <c r="AB28" s="5" t="str">
        <f>IF(AB25=0,"-",AB24/AB25)</f>
        <v>-</v>
      </c>
    </row>
    <row r="29" spans="1:28" s="9" customFormat="1" ht="17.25" customHeight="1" thickBot="1" x14ac:dyDescent="0.2">
      <c r="B29" s="10" t="s">
        <v>26</v>
      </c>
      <c r="C29" s="11"/>
      <c r="D29" s="114">
        <f>E120</f>
        <v>0</v>
      </c>
      <c r="E29" s="115"/>
      <c r="F29" s="12"/>
      <c r="G29" s="114">
        <f>H120</f>
        <v>0</v>
      </c>
      <c r="H29" s="115"/>
      <c r="I29" s="12"/>
      <c r="J29" s="114">
        <f>K120</f>
        <v>0</v>
      </c>
      <c r="K29" s="115"/>
      <c r="L29" s="12"/>
      <c r="M29" s="114">
        <f>N120</f>
        <v>0</v>
      </c>
      <c r="N29" s="115"/>
      <c r="O29" s="12"/>
      <c r="P29" s="114">
        <f>Q120</f>
        <v>0</v>
      </c>
      <c r="Q29" s="115"/>
      <c r="R29" s="12"/>
      <c r="S29" s="114">
        <f>T120</f>
        <v>0</v>
      </c>
      <c r="T29" s="115"/>
      <c r="U29" s="12"/>
      <c r="V29" s="114">
        <f>W120</f>
        <v>0</v>
      </c>
      <c r="W29" s="115"/>
      <c r="X29" s="12"/>
      <c r="Y29" s="24">
        <f>SUM(Y10:Y28)</f>
        <v>0</v>
      </c>
    </row>
    <row r="30" spans="1:28" ht="17.25" customHeight="1" thickBot="1" x14ac:dyDescent="0.2">
      <c r="B30" s="13" t="s">
        <v>27</v>
      </c>
      <c r="C30" s="14"/>
      <c r="D30" s="126" t="str">
        <f>IF(D7=0,"-",D29/D7)</f>
        <v>-</v>
      </c>
      <c r="E30" s="127"/>
      <c r="F30" s="15"/>
      <c r="G30" s="126" t="str">
        <f>IF(G7=0,"-",G29/G7)</f>
        <v>-</v>
      </c>
      <c r="H30" s="127"/>
      <c r="I30" s="15"/>
      <c r="J30" s="126" t="str">
        <f>IF(J7=0,"-",J29/J7)</f>
        <v>-</v>
      </c>
      <c r="K30" s="127"/>
      <c r="L30" s="15"/>
      <c r="M30" s="126" t="str">
        <f>IF(M7=0,"-",M29/M7)</f>
        <v>-</v>
      </c>
      <c r="N30" s="127"/>
      <c r="O30" s="15"/>
      <c r="P30" s="126" t="str">
        <f>IF(P7=0,"-",P29/P7)</f>
        <v>-</v>
      </c>
      <c r="Q30" s="127"/>
      <c r="R30" s="15"/>
      <c r="S30" s="126" t="str">
        <f>IF(S7=0,"-",S29/S7)</f>
        <v>-</v>
      </c>
      <c r="T30" s="127"/>
      <c r="U30" s="15"/>
      <c r="V30" s="126" t="str">
        <f>IF(V7=0,"-",V29/V7)</f>
        <v>-</v>
      </c>
      <c r="W30" s="127"/>
      <c r="X30" s="15"/>
      <c r="Y30" s="96" t="str">
        <f>IF(Y7=0,"-",Y29/Y7)</f>
        <v>-</v>
      </c>
      <c r="Z30" s="17"/>
    </row>
    <row r="31" spans="1:28" ht="7.5" customHeight="1" thickBo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Y31" s="27"/>
    </row>
    <row r="32" spans="1:28" ht="24" customHeight="1" thickBot="1" x14ac:dyDescent="0.25">
      <c r="A32" s="6"/>
      <c r="B32" s="110" t="s">
        <v>52</v>
      </c>
      <c r="C32" s="111"/>
      <c r="D32" s="112" t="s">
        <v>1</v>
      </c>
      <c r="E32" s="113"/>
      <c r="F32" s="40"/>
      <c r="G32" s="112" t="s">
        <v>2</v>
      </c>
      <c r="H32" s="113"/>
      <c r="I32" s="40"/>
      <c r="J32" s="112" t="s">
        <v>3</v>
      </c>
      <c r="K32" s="113"/>
      <c r="L32" s="40"/>
      <c r="M32" s="112" t="s">
        <v>4</v>
      </c>
      <c r="N32" s="113"/>
      <c r="O32" s="40"/>
      <c r="P32" s="112" t="s">
        <v>5</v>
      </c>
      <c r="Q32" s="113"/>
      <c r="R32" s="40"/>
      <c r="S32" s="112" t="s">
        <v>6</v>
      </c>
      <c r="T32" s="113"/>
      <c r="U32" s="40"/>
      <c r="V32" s="112" t="s">
        <v>7</v>
      </c>
      <c r="W32" s="113"/>
      <c r="X32" s="41"/>
      <c r="Y32" s="58" t="s">
        <v>8</v>
      </c>
    </row>
    <row r="33" spans="1:25" ht="14.25" customHeight="1" x14ac:dyDescent="0.15">
      <c r="A33" s="6"/>
      <c r="B33" s="122" t="s">
        <v>34</v>
      </c>
      <c r="C33" s="123"/>
      <c r="D33" s="138"/>
      <c r="E33" s="139"/>
      <c r="F33" s="94"/>
      <c r="G33" s="138"/>
      <c r="H33" s="139"/>
      <c r="I33" s="94"/>
      <c r="J33" s="138"/>
      <c r="K33" s="139"/>
      <c r="L33" s="94"/>
      <c r="M33" s="138"/>
      <c r="N33" s="139"/>
      <c r="O33" s="94"/>
      <c r="P33" s="138"/>
      <c r="Q33" s="139"/>
      <c r="R33" s="94"/>
      <c r="S33" s="138"/>
      <c r="T33" s="139"/>
      <c r="U33" s="94"/>
      <c r="V33" s="138"/>
      <c r="W33" s="139"/>
      <c r="Y33" s="79">
        <f>SUM(D33:W33)</f>
        <v>0</v>
      </c>
    </row>
    <row r="34" spans="1:25" ht="14.25" customHeight="1" x14ac:dyDescent="0.15">
      <c r="A34" s="6"/>
      <c r="B34" s="21" t="s">
        <v>57</v>
      </c>
      <c r="C34" s="22"/>
      <c r="D34" s="140"/>
      <c r="E34" s="141"/>
      <c r="F34" s="95"/>
      <c r="G34" s="140"/>
      <c r="H34" s="141"/>
      <c r="I34" s="95"/>
      <c r="J34" s="140"/>
      <c r="K34" s="141"/>
      <c r="L34" s="95"/>
      <c r="M34" s="140"/>
      <c r="N34" s="141"/>
      <c r="O34" s="95"/>
      <c r="P34" s="140"/>
      <c r="Q34" s="141"/>
      <c r="R34" s="95"/>
      <c r="S34" s="140"/>
      <c r="T34" s="141"/>
      <c r="U34" s="95"/>
      <c r="V34" s="140"/>
      <c r="W34" s="141"/>
      <c r="Y34" s="80">
        <f>SUM(D34:W34)</f>
        <v>0</v>
      </c>
    </row>
    <row r="35" spans="1:25" ht="14.25" customHeight="1" thickBot="1" x14ac:dyDescent="0.2">
      <c r="A35" s="6"/>
      <c r="B35" s="118" t="s">
        <v>9</v>
      </c>
      <c r="C35" s="119"/>
      <c r="D35" s="120">
        <f>D33+D34</f>
        <v>0</v>
      </c>
      <c r="E35" s="121"/>
      <c r="F35" s="23"/>
      <c r="G35" s="120">
        <f>G33+G34</f>
        <v>0</v>
      </c>
      <c r="H35" s="121"/>
      <c r="I35" s="23"/>
      <c r="J35" s="120">
        <f>J33+J34</f>
        <v>0</v>
      </c>
      <c r="K35" s="121"/>
      <c r="L35" s="23"/>
      <c r="M35" s="120">
        <f>M33+M34</f>
        <v>0</v>
      </c>
      <c r="N35" s="121"/>
      <c r="O35" s="23"/>
      <c r="P35" s="120">
        <f>P33+P34</f>
        <v>0</v>
      </c>
      <c r="Q35" s="121"/>
      <c r="R35" s="23"/>
      <c r="S35" s="120">
        <f>S33+S34</f>
        <v>0</v>
      </c>
      <c r="T35" s="121"/>
      <c r="U35" s="23"/>
      <c r="V35" s="120">
        <f>V33+V34</f>
        <v>0</v>
      </c>
      <c r="W35" s="121"/>
      <c r="X35" s="7"/>
      <c r="Y35" s="81">
        <f>SUM(D35:W35)</f>
        <v>0</v>
      </c>
    </row>
    <row r="36" spans="1:25" ht="14" thickBot="1" x14ac:dyDescent="0.2">
      <c r="A36" s="6"/>
      <c r="B36" s="1" t="s">
        <v>10</v>
      </c>
      <c r="C36" s="1" t="s">
        <v>11</v>
      </c>
      <c r="D36" s="2" t="s">
        <v>12</v>
      </c>
      <c r="E36" s="3" t="s">
        <v>13</v>
      </c>
      <c r="F36" s="4"/>
      <c r="G36" s="2" t="s">
        <v>12</v>
      </c>
      <c r="H36" s="3" t="s">
        <v>13</v>
      </c>
      <c r="I36" s="4"/>
      <c r="J36" s="2" t="s">
        <v>12</v>
      </c>
      <c r="K36" s="3" t="s">
        <v>13</v>
      </c>
      <c r="L36" s="4"/>
      <c r="M36" s="2" t="s">
        <v>12</v>
      </c>
      <c r="N36" s="3" t="s">
        <v>13</v>
      </c>
      <c r="O36" s="4"/>
      <c r="P36" s="2" t="s">
        <v>12</v>
      </c>
      <c r="Q36" s="3" t="s">
        <v>13</v>
      </c>
      <c r="R36" s="4"/>
      <c r="S36" s="2" t="s">
        <v>12</v>
      </c>
      <c r="T36" s="3" t="s">
        <v>13</v>
      </c>
      <c r="U36" s="4"/>
      <c r="V36" s="2" t="s">
        <v>12</v>
      </c>
      <c r="W36" s="3" t="s">
        <v>13</v>
      </c>
      <c r="Y36" s="82" t="s">
        <v>14</v>
      </c>
    </row>
    <row r="37" spans="1:25" x14ac:dyDescent="0.15">
      <c r="A37" s="6"/>
      <c r="B37" s="103" t="s">
        <v>15</v>
      </c>
      <c r="C37" s="60"/>
      <c r="D37" s="104"/>
      <c r="E37" s="104"/>
      <c r="F37" s="60"/>
      <c r="G37" s="104"/>
      <c r="H37" s="104"/>
      <c r="I37" s="60"/>
      <c r="J37" s="104"/>
      <c r="K37" s="104"/>
      <c r="L37" s="60"/>
      <c r="M37" s="104"/>
      <c r="N37" s="104"/>
      <c r="O37" s="60"/>
      <c r="P37" s="104"/>
      <c r="Q37" s="104"/>
      <c r="R37" s="60"/>
      <c r="S37" s="104"/>
      <c r="T37" s="104"/>
      <c r="U37" s="60"/>
      <c r="V37" s="104"/>
      <c r="W37" s="104"/>
      <c r="X37" s="60"/>
      <c r="Y37" s="105"/>
    </row>
    <row r="38" spans="1:25" x14ac:dyDescent="0.15">
      <c r="A38" s="6"/>
      <c r="B38" s="28" t="s">
        <v>16</v>
      </c>
      <c r="C38" s="49"/>
      <c r="D38" s="50"/>
      <c r="E38" s="51"/>
      <c r="F38" s="52"/>
      <c r="G38" s="50"/>
      <c r="H38" s="51"/>
      <c r="I38" s="52"/>
      <c r="J38" s="50"/>
      <c r="K38" s="51"/>
      <c r="L38" s="52"/>
      <c r="M38" s="50"/>
      <c r="N38" s="51"/>
      <c r="O38" s="52"/>
      <c r="P38" s="50"/>
      <c r="Q38" s="51"/>
      <c r="R38" s="52"/>
      <c r="S38" s="50"/>
      <c r="T38" s="51"/>
      <c r="U38" s="52"/>
      <c r="V38" s="50"/>
      <c r="W38" s="51"/>
      <c r="X38" s="8">
        <f t="shared" ref="X38:X56" si="3">$C38*V38*W38</f>
        <v>0</v>
      </c>
      <c r="Y38" s="83">
        <f t="shared" ref="Y38:Y42" si="4">X38+U38+R38+O38+L38+I38+F38</f>
        <v>0</v>
      </c>
    </row>
    <row r="39" spans="1:25" x14ac:dyDescent="0.15">
      <c r="A39" s="6"/>
      <c r="B39" s="28" t="s">
        <v>17</v>
      </c>
      <c r="C39" s="49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8">
        <f t="shared" si="3"/>
        <v>0</v>
      </c>
      <c r="Y39" s="83">
        <f t="shared" si="4"/>
        <v>0</v>
      </c>
    </row>
    <row r="40" spans="1:25" x14ac:dyDescent="0.15">
      <c r="B40" s="28" t="s">
        <v>18</v>
      </c>
      <c r="C40" s="49"/>
      <c r="D40" s="50"/>
      <c r="E40" s="51"/>
      <c r="F40" s="52"/>
      <c r="G40" s="50"/>
      <c r="H40" s="51"/>
      <c r="I40" s="52"/>
      <c r="J40" s="50"/>
      <c r="K40" s="51"/>
      <c r="L40" s="52"/>
      <c r="M40" s="50"/>
      <c r="N40" s="51"/>
      <c r="O40" s="52"/>
      <c r="P40" s="50"/>
      <c r="Q40" s="51"/>
      <c r="R40" s="52"/>
      <c r="S40" s="50"/>
      <c r="T40" s="51"/>
      <c r="U40" s="52"/>
      <c r="V40" s="50"/>
      <c r="W40" s="51"/>
      <c r="X40" s="8">
        <f t="shared" si="3"/>
        <v>0</v>
      </c>
      <c r="Y40" s="83">
        <f t="shared" si="4"/>
        <v>0</v>
      </c>
    </row>
    <row r="41" spans="1:25" x14ac:dyDescent="0.15">
      <c r="B41" s="28" t="s">
        <v>19</v>
      </c>
      <c r="C41" s="49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8">
        <f t="shared" si="3"/>
        <v>0</v>
      </c>
      <c r="Y41" s="83">
        <f t="shared" si="4"/>
        <v>0</v>
      </c>
    </row>
    <row r="42" spans="1:25" x14ac:dyDescent="0.15">
      <c r="A42" s="6"/>
      <c r="B42" s="28" t="s">
        <v>20</v>
      </c>
      <c r="C42" s="49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8">
        <f t="shared" si="3"/>
        <v>0</v>
      </c>
      <c r="Y42" s="83">
        <f t="shared" si="4"/>
        <v>0</v>
      </c>
    </row>
    <row r="43" spans="1:25" x14ac:dyDescent="0.15">
      <c r="A43" s="6"/>
      <c r="B43" s="97" t="s">
        <v>21</v>
      </c>
      <c r="C43" s="102"/>
      <c r="D43" s="99"/>
      <c r="E43" s="100"/>
      <c r="F43" s="100"/>
      <c r="G43" s="99"/>
      <c r="H43" s="100"/>
      <c r="I43" s="100"/>
      <c r="J43" s="99"/>
      <c r="K43" s="100"/>
      <c r="L43" s="100"/>
      <c r="M43" s="99"/>
      <c r="N43" s="100"/>
      <c r="O43" s="100"/>
      <c r="P43" s="99"/>
      <c r="Q43" s="100"/>
      <c r="R43" s="100"/>
      <c r="S43" s="99"/>
      <c r="T43" s="100"/>
      <c r="U43" s="100"/>
      <c r="V43" s="99"/>
      <c r="W43" s="100"/>
      <c r="X43" s="100">
        <f t="shared" ref="X43" si="5">$C43*V43*W43</f>
        <v>0</v>
      </c>
      <c r="Y43" s="101"/>
    </row>
    <row r="44" spans="1:25" x14ac:dyDescent="0.15">
      <c r="A44" s="6"/>
      <c r="B44" s="28" t="s">
        <v>29</v>
      </c>
      <c r="C44" s="49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8">
        <f t="shared" si="3"/>
        <v>0</v>
      </c>
      <c r="Y44" s="83">
        <f t="shared" ref="Y44:Y50" si="6">X44+U44+R44+O44+L44+I44+F44</f>
        <v>0</v>
      </c>
    </row>
    <row r="45" spans="1:25" x14ac:dyDescent="0.15">
      <c r="A45" s="6"/>
      <c r="B45" s="28" t="s">
        <v>22</v>
      </c>
      <c r="C45" s="53"/>
      <c r="D45" s="54"/>
      <c r="E45" s="55"/>
      <c r="F45" s="52"/>
      <c r="G45" s="54"/>
      <c r="H45" s="55"/>
      <c r="I45" s="52"/>
      <c r="J45" s="54"/>
      <c r="K45" s="55"/>
      <c r="L45" s="52"/>
      <c r="M45" s="54"/>
      <c r="N45" s="55"/>
      <c r="O45" s="52"/>
      <c r="P45" s="54"/>
      <c r="Q45" s="55"/>
      <c r="R45" s="52"/>
      <c r="S45" s="54"/>
      <c r="T45" s="55"/>
      <c r="U45" s="52"/>
      <c r="V45" s="54"/>
      <c r="W45" s="55"/>
      <c r="X45" s="8">
        <f t="shared" si="3"/>
        <v>0</v>
      </c>
      <c r="Y45" s="83">
        <f t="shared" si="6"/>
        <v>0</v>
      </c>
    </row>
    <row r="46" spans="1:25" x14ac:dyDescent="0.15">
      <c r="A46" s="6"/>
      <c r="B46" s="28" t="s">
        <v>30</v>
      </c>
      <c r="C46" s="53"/>
      <c r="D46" s="54"/>
      <c r="E46" s="55"/>
      <c r="F46" s="52"/>
      <c r="G46" s="54"/>
      <c r="H46" s="55"/>
      <c r="I46" s="52"/>
      <c r="J46" s="54"/>
      <c r="K46" s="55"/>
      <c r="L46" s="52"/>
      <c r="M46" s="54"/>
      <c r="N46" s="55"/>
      <c r="O46" s="52"/>
      <c r="P46" s="54"/>
      <c r="Q46" s="55"/>
      <c r="R46" s="52"/>
      <c r="S46" s="54"/>
      <c r="T46" s="55"/>
      <c r="U46" s="52"/>
      <c r="V46" s="54"/>
      <c r="W46" s="55"/>
      <c r="X46" s="8">
        <f t="shared" si="3"/>
        <v>0</v>
      </c>
      <c r="Y46" s="83">
        <f t="shared" si="6"/>
        <v>0</v>
      </c>
    </row>
    <row r="47" spans="1:25" x14ac:dyDescent="0.15">
      <c r="A47" s="6"/>
      <c r="B47" s="28" t="s">
        <v>23</v>
      </c>
      <c r="C47" s="53"/>
      <c r="D47" s="54"/>
      <c r="E47" s="55"/>
      <c r="F47" s="52"/>
      <c r="G47" s="54"/>
      <c r="H47" s="55"/>
      <c r="I47" s="52"/>
      <c r="J47" s="54"/>
      <c r="K47" s="55"/>
      <c r="L47" s="52"/>
      <c r="M47" s="54"/>
      <c r="N47" s="55"/>
      <c r="O47" s="52"/>
      <c r="P47" s="54"/>
      <c r="Q47" s="55"/>
      <c r="R47" s="52"/>
      <c r="S47" s="54"/>
      <c r="T47" s="55"/>
      <c r="U47" s="52"/>
      <c r="V47" s="54"/>
      <c r="W47" s="55"/>
      <c r="X47" s="8">
        <f t="shared" si="3"/>
        <v>0</v>
      </c>
      <c r="Y47" s="83">
        <f t="shared" si="6"/>
        <v>0</v>
      </c>
    </row>
    <row r="48" spans="1:25" x14ac:dyDescent="0.15">
      <c r="A48" s="6"/>
      <c r="B48" s="30" t="s">
        <v>24</v>
      </c>
      <c r="C48" s="53"/>
      <c r="D48" s="54"/>
      <c r="E48" s="55"/>
      <c r="F48" s="52"/>
      <c r="G48" s="54"/>
      <c r="H48" s="55"/>
      <c r="I48" s="52"/>
      <c r="J48" s="54"/>
      <c r="K48" s="55"/>
      <c r="L48" s="52"/>
      <c r="M48" s="54"/>
      <c r="N48" s="55"/>
      <c r="O48" s="52"/>
      <c r="P48" s="54"/>
      <c r="Q48" s="55"/>
      <c r="R48" s="52"/>
      <c r="S48" s="54"/>
      <c r="T48" s="55"/>
      <c r="U48" s="52"/>
      <c r="V48" s="54"/>
      <c r="W48" s="55"/>
      <c r="X48" s="8">
        <f t="shared" si="3"/>
        <v>0</v>
      </c>
      <c r="Y48" s="83">
        <f t="shared" si="6"/>
        <v>0</v>
      </c>
    </row>
    <row r="49" spans="1:26" x14ac:dyDescent="0.15">
      <c r="A49" s="6"/>
      <c r="B49" s="30" t="s">
        <v>25</v>
      </c>
      <c r="C49" s="53"/>
      <c r="D49" s="54"/>
      <c r="E49" s="55"/>
      <c r="F49" s="52"/>
      <c r="G49" s="54"/>
      <c r="H49" s="55"/>
      <c r="I49" s="52"/>
      <c r="J49" s="54"/>
      <c r="K49" s="55"/>
      <c r="L49" s="52"/>
      <c r="M49" s="54"/>
      <c r="N49" s="55"/>
      <c r="O49" s="52"/>
      <c r="P49" s="54"/>
      <c r="Q49" s="55"/>
      <c r="R49" s="52"/>
      <c r="S49" s="54"/>
      <c r="T49" s="55"/>
      <c r="U49" s="52"/>
      <c r="V49" s="54"/>
      <c r="W49" s="55"/>
      <c r="X49" s="8">
        <f t="shared" si="3"/>
        <v>0</v>
      </c>
      <c r="Y49" s="83">
        <f t="shared" si="6"/>
        <v>0</v>
      </c>
    </row>
    <row r="50" spans="1:26" x14ac:dyDescent="0.15">
      <c r="A50" s="6"/>
      <c r="B50" s="30" t="s">
        <v>20</v>
      </c>
      <c r="C50" s="53"/>
      <c r="D50" s="54"/>
      <c r="E50" s="55"/>
      <c r="F50" s="52"/>
      <c r="G50" s="54"/>
      <c r="H50" s="55"/>
      <c r="I50" s="52"/>
      <c r="J50" s="54"/>
      <c r="K50" s="55"/>
      <c r="L50" s="52"/>
      <c r="M50" s="54"/>
      <c r="N50" s="55"/>
      <c r="O50" s="52"/>
      <c r="P50" s="54"/>
      <c r="Q50" s="55"/>
      <c r="R50" s="52"/>
      <c r="S50" s="54"/>
      <c r="T50" s="55"/>
      <c r="U50" s="52"/>
      <c r="V50" s="54"/>
      <c r="W50" s="55"/>
      <c r="X50" s="8">
        <f t="shared" si="3"/>
        <v>0</v>
      </c>
      <c r="Y50" s="83">
        <f t="shared" si="6"/>
        <v>0</v>
      </c>
    </row>
    <row r="51" spans="1:26" x14ac:dyDescent="0.15">
      <c r="A51" s="6"/>
      <c r="B51" s="97" t="s">
        <v>28</v>
      </c>
      <c r="C51" s="98"/>
      <c r="D51" s="99"/>
      <c r="E51" s="100"/>
      <c r="F51" s="100"/>
      <c r="G51" s="99"/>
      <c r="H51" s="100"/>
      <c r="I51" s="100"/>
      <c r="J51" s="99"/>
      <c r="K51" s="100"/>
      <c r="L51" s="100"/>
      <c r="M51" s="99"/>
      <c r="N51" s="100"/>
      <c r="O51" s="100"/>
      <c r="P51" s="99"/>
      <c r="Q51" s="100"/>
      <c r="R51" s="100"/>
      <c r="S51" s="99"/>
      <c r="T51" s="100"/>
      <c r="U51" s="100"/>
      <c r="V51" s="99"/>
      <c r="W51" s="100"/>
      <c r="X51" s="100">
        <f t="shared" si="3"/>
        <v>0</v>
      </c>
      <c r="Y51" s="101"/>
    </row>
    <row r="52" spans="1:26" x14ac:dyDescent="0.15">
      <c r="A52" s="6"/>
      <c r="B52" s="30" t="s">
        <v>32</v>
      </c>
      <c r="C52" s="53"/>
      <c r="D52" s="54"/>
      <c r="E52" s="55"/>
      <c r="F52" s="52"/>
      <c r="G52" s="54"/>
      <c r="H52" s="55"/>
      <c r="I52" s="52"/>
      <c r="J52" s="54"/>
      <c r="K52" s="55"/>
      <c r="L52" s="52"/>
      <c r="M52" s="54"/>
      <c r="N52" s="55"/>
      <c r="O52" s="52"/>
      <c r="P52" s="54"/>
      <c r="Q52" s="55"/>
      <c r="R52" s="52"/>
      <c r="S52" s="54"/>
      <c r="T52" s="55"/>
      <c r="U52" s="52"/>
      <c r="V52" s="54"/>
      <c r="W52" s="55"/>
      <c r="X52" s="8">
        <f t="shared" si="3"/>
        <v>0</v>
      </c>
      <c r="Y52" s="83">
        <f t="shared" ref="Y52:Y55" si="7">X52+U52+R52+O52+L52+I52+F52</f>
        <v>0</v>
      </c>
    </row>
    <row r="53" spans="1:26" x14ac:dyDescent="0.15">
      <c r="A53" s="6"/>
      <c r="B53" s="30" t="s">
        <v>31</v>
      </c>
      <c r="C53" s="53"/>
      <c r="D53" s="54"/>
      <c r="E53" s="55"/>
      <c r="F53" s="52"/>
      <c r="G53" s="54"/>
      <c r="H53" s="55"/>
      <c r="I53" s="52"/>
      <c r="J53" s="54"/>
      <c r="K53" s="55"/>
      <c r="L53" s="52"/>
      <c r="M53" s="54"/>
      <c r="N53" s="55"/>
      <c r="O53" s="52"/>
      <c r="P53" s="54"/>
      <c r="Q53" s="55"/>
      <c r="R53" s="52"/>
      <c r="S53" s="54"/>
      <c r="T53" s="55"/>
      <c r="U53" s="52"/>
      <c r="V53" s="54"/>
      <c r="W53" s="55"/>
      <c r="X53" s="8">
        <f t="shared" si="3"/>
        <v>0</v>
      </c>
      <c r="Y53" s="83">
        <f t="shared" si="7"/>
        <v>0</v>
      </c>
    </row>
    <row r="54" spans="1:26" x14ac:dyDescent="0.15">
      <c r="A54" s="6"/>
      <c r="B54" s="30" t="s">
        <v>33</v>
      </c>
      <c r="C54" s="53"/>
      <c r="D54" s="54"/>
      <c r="E54" s="55"/>
      <c r="F54" s="52"/>
      <c r="G54" s="54"/>
      <c r="H54" s="55"/>
      <c r="I54" s="52"/>
      <c r="J54" s="54"/>
      <c r="K54" s="55"/>
      <c r="L54" s="52"/>
      <c r="M54" s="54"/>
      <c r="N54" s="55"/>
      <c r="O54" s="52"/>
      <c r="P54" s="54"/>
      <c r="Q54" s="55"/>
      <c r="R54" s="52"/>
      <c r="S54" s="54"/>
      <c r="T54" s="55"/>
      <c r="U54" s="52"/>
      <c r="V54" s="54"/>
      <c r="W54" s="55"/>
      <c r="X54" s="8">
        <f t="shared" si="3"/>
        <v>0</v>
      </c>
      <c r="Y54" s="83">
        <f t="shared" si="7"/>
        <v>0</v>
      </c>
    </row>
    <row r="55" spans="1:26" x14ac:dyDescent="0.15">
      <c r="A55" s="6"/>
      <c r="B55" s="30" t="s">
        <v>20</v>
      </c>
      <c r="C55" s="53"/>
      <c r="D55" s="54"/>
      <c r="E55" s="55"/>
      <c r="F55" s="52"/>
      <c r="G55" s="54"/>
      <c r="H55" s="55"/>
      <c r="I55" s="52"/>
      <c r="J55" s="54"/>
      <c r="K55" s="55"/>
      <c r="L55" s="52"/>
      <c r="M55" s="54"/>
      <c r="N55" s="55"/>
      <c r="O55" s="52"/>
      <c r="P55" s="54"/>
      <c r="Q55" s="55"/>
      <c r="R55" s="52"/>
      <c r="S55" s="54"/>
      <c r="T55" s="55"/>
      <c r="U55" s="52"/>
      <c r="V55" s="54"/>
      <c r="W55" s="55"/>
      <c r="X55" s="8">
        <f t="shared" si="3"/>
        <v>0</v>
      </c>
      <c r="Y55" s="83">
        <f t="shared" si="7"/>
        <v>0</v>
      </c>
    </row>
    <row r="56" spans="1:26" ht="14" thickBot="1" x14ac:dyDescent="0.2">
      <c r="A56" s="6"/>
      <c r="B56" s="31" t="s">
        <v>20</v>
      </c>
      <c r="C56" s="56"/>
      <c r="D56" s="54"/>
      <c r="E56" s="55"/>
      <c r="F56" s="52"/>
      <c r="G56" s="54"/>
      <c r="H56" s="55"/>
      <c r="I56" s="52"/>
      <c r="J56" s="54"/>
      <c r="K56" s="55"/>
      <c r="L56" s="52"/>
      <c r="M56" s="54"/>
      <c r="N56" s="55"/>
      <c r="O56" s="52"/>
      <c r="P56" s="54"/>
      <c r="Q56" s="55"/>
      <c r="R56" s="52"/>
      <c r="S56" s="54"/>
      <c r="T56" s="55"/>
      <c r="U56" s="52"/>
      <c r="V56" s="54"/>
      <c r="W56" s="55"/>
      <c r="X56" s="8">
        <f t="shared" si="3"/>
        <v>0</v>
      </c>
      <c r="Y56" s="84">
        <f>X56+U56+R56+O56+L56+I56+F56</f>
        <v>0</v>
      </c>
    </row>
    <row r="57" spans="1:26" s="9" customFormat="1" ht="17.25" customHeight="1" thickBot="1" x14ac:dyDescent="0.2">
      <c r="B57" s="10" t="s">
        <v>26</v>
      </c>
      <c r="C57" s="11"/>
      <c r="D57" s="114">
        <f>E143</f>
        <v>0</v>
      </c>
      <c r="E57" s="115"/>
      <c r="F57" s="12"/>
      <c r="G57" s="114">
        <f>H143</f>
        <v>0</v>
      </c>
      <c r="H57" s="115"/>
      <c r="I57" s="12"/>
      <c r="J57" s="114">
        <f>K143</f>
        <v>0</v>
      </c>
      <c r="K57" s="115"/>
      <c r="L57" s="12"/>
      <c r="M57" s="114">
        <f>N143</f>
        <v>0</v>
      </c>
      <c r="N57" s="115"/>
      <c r="O57" s="12"/>
      <c r="P57" s="114">
        <f>Q143</f>
        <v>0</v>
      </c>
      <c r="Q57" s="115"/>
      <c r="R57" s="12"/>
      <c r="S57" s="114">
        <f>T143</f>
        <v>0</v>
      </c>
      <c r="T57" s="115"/>
      <c r="U57" s="12"/>
      <c r="V57" s="114">
        <f>W143</f>
        <v>0</v>
      </c>
      <c r="W57" s="115"/>
      <c r="X57" s="12"/>
      <c r="Y57" s="24">
        <f>SUM(Y38:Y56)</f>
        <v>0</v>
      </c>
    </row>
    <row r="58" spans="1:26" ht="17.25" customHeight="1" thickBot="1" x14ac:dyDescent="0.2">
      <c r="B58" s="13" t="s">
        <v>27</v>
      </c>
      <c r="C58" s="14"/>
      <c r="D58" s="126" t="str">
        <f>IF(D35=0,"-",D57/D35)</f>
        <v>-</v>
      </c>
      <c r="E58" s="127"/>
      <c r="F58" s="15"/>
      <c r="G58" s="126" t="str">
        <f>IF(G35=0,"-",G57/G35)</f>
        <v>-</v>
      </c>
      <c r="H58" s="127"/>
      <c r="I58" s="15"/>
      <c r="J58" s="126" t="str">
        <f>IF(J35=0,"-",J57/J35)</f>
        <v>-</v>
      </c>
      <c r="K58" s="127"/>
      <c r="L58" s="15"/>
      <c r="M58" s="126" t="str">
        <f>IF(M35=0,"-",M57/M35)</f>
        <v>-</v>
      </c>
      <c r="N58" s="127"/>
      <c r="O58" s="15"/>
      <c r="P58" s="126" t="str">
        <f>IF(P35=0,"-",P57/P35)</f>
        <v>-</v>
      </c>
      <c r="Q58" s="127"/>
      <c r="R58" s="15"/>
      <c r="S58" s="126" t="str">
        <f>IF(S35=0,"-",S57/S35)</f>
        <v>-</v>
      </c>
      <c r="T58" s="127"/>
      <c r="U58" s="15"/>
      <c r="V58" s="126" t="str">
        <f>IF(V35=0,"-",V57/V35)</f>
        <v>-</v>
      </c>
      <c r="W58" s="127"/>
      <c r="X58" s="15"/>
      <c r="Y58" s="96" t="str">
        <f>IF(Y35=0,"-",Y57/Y35)</f>
        <v>-</v>
      </c>
      <c r="Z58" s="17"/>
    </row>
    <row r="59" spans="1:26" s="9" customFormat="1" ht="16.5" customHeight="1" thickBot="1" x14ac:dyDescent="0.2">
      <c r="B59" s="85" t="s">
        <v>54</v>
      </c>
      <c r="C59" s="86"/>
      <c r="D59" s="128">
        <f>D57+D29</f>
        <v>0</v>
      </c>
      <c r="E59" s="129"/>
      <c r="F59" s="87"/>
      <c r="G59" s="128">
        <f>G29+G57</f>
        <v>0</v>
      </c>
      <c r="H59" s="129"/>
      <c r="I59" s="87"/>
      <c r="J59" s="128">
        <f>J29+J57</f>
        <v>0</v>
      </c>
      <c r="K59" s="129"/>
      <c r="L59" s="87"/>
      <c r="M59" s="128">
        <f>M29+M57</f>
        <v>0</v>
      </c>
      <c r="N59" s="129"/>
      <c r="O59" s="87"/>
      <c r="P59" s="128">
        <f>P29+P57</f>
        <v>0</v>
      </c>
      <c r="Q59" s="129"/>
      <c r="R59" s="87"/>
      <c r="S59" s="128">
        <f>S29+S57</f>
        <v>0</v>
      </c>
      <c r="T59" s="129"/>
      <c r="U59" s="87"/>
      <c r="V59" s="128">
        <f>V29+V57</f>
        <v>0</v>
      </c>
      <c r="W59" s="129"/>
      <c r="X59" s="18"/>
      <c r="Y59" s="24">
        <f>Y29+Y57</f>
        <v>0</v>
      </c>
    </row>
    <row r="60" spans="1:26" ht="16.5" customHeight="1" thickBot="1" x14ac:dyDescent="0.2">
      <c r="B60" s="88" t="s">
        <v>55</v>
      </c>
      <c r="C60" s="89"/>
      <c r="D60" s="124" t="str">
        <f>IF(D68=0,"-",D59/(SUM(D35+D7)))</f>
        <v>-</v>
      </c>
      <c r="E60" s="125"/>
      <c r="F60" s="90"/>
      <c r="G60" s="124" t="str">
        <f>IF(G68=0,"-",G59/(SUM(G35+G7)))</f>
        <v>-</v>
      </c>
      <c r="H60" s="125"/>
      <c r="I60" s="90"/>
      <c r="J60" s="124" t="str">
        <f>IF(J68=0,"-",J59/(SUM(J35+J7)))</f>
        <v>-</v>
      </c>
      <c r="K60" s="125"/>
      <c r="L60" s="90"/>
      <c r="M60" s="124" t="str">
        <f>IF(M68=0,"-",M59/(SUM(M35+M7)))</f>
        <v>-</v>
      </c>
      <c r="N60" s="125"/>
      <c r="O60" s="90"/>
      <c r="P60" s="124" t="str">
        <f>IF(P68=0,"-",P59/(SUM(P35+P7)))</f>
        <v>-</v>
      </c>
      <c r="Q60" s="125"/>
      <c r="R60" s="90"/>
      <c r="S60" s="124" t="str">
        <f>IF(S68=0,"-",S59/(SUM(S35+S7)))</f>
        <v>-</v>
      </c>
      <c r="T60" s="125"/>
      <c r="U60" s="90"/>
      <c r="V60" s="124" t="str">
        <f>IF(V68=0,"-",V59/(SUM(V35+V7)))</f>
        <v>-</v>
      </c>
      <c r="W60" s="125"/>
      <c r="X60" s="19"/>
      <c r="Y60" s="96" t="str">
        <f>IF(Y68=0,"-",Y59/(SUM(Y35+Y7)))</f>
        <v>-</v>
      </c>
    </row>
    <row r="61" spans="1:26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6" ht="14" thickBo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6" ht="17.25" customHeight="1" thickBot="1" x14ac:dyDescent="0.2">
      <c r="B63" s="15" t="s">
        <v>50</v>
      </c>
      <c r="C63" s="5"/>
      <c r="D63" s="112" t="s">
        <v>1</v>
      </c>
      <c r="E63" s="113"/>
      <c r="F63" s="40"/>
      <c r="G63" s="112" t="s">
        <v>2</v>
      </c>
      <c r="H63" s="113"/>
      <c r="I63" s="40"/>
      <c r="J63" s="112" t="s">
        <v>3</v>
      </c>
      <c r="K63" s="113"/>
      <c r="L63" s="40"/>
      <c r="M63" s="112" t="s">
        <v>4</v>
      </c>
      <c r="N63" s="113"/>
      <c r="O63" s="40"/>
      <c r="P63" s="112" t="s">
        <v>5</v>
      </c>
      <c r="Q63" s="113"/>
      <c r="R63" s="40"/>
      <c r="S63" s="112" t="s">
        <v>6</v>
      </c>
      <c r="T63" s="113"/>
      <c r="U63" s="40"/>
      <c r="V63" s="112" t="s">
        <v>7</v>
      </c>
      <c r="W63" s="113"/>
      <c r="X63" s="41"/>
      <c r="Y63" s="134" t="s">
        <v>8</v>
      </c>
      <c r="Z63" s="135"/>
    </row>
    <row r="64" spans="1:26" s="27" customFormat="1" ht="9.75" customHeight="1" x14ac:dyDescent="0.15">
      <c r="B64" s="32"/>
      <c r="D64" s="47"/>
      <c r="E64" s="48"/>
      <c r="F64" s="39"/>
      <c r="G64" s="47"/>
      <c r="H64" s="48"/>
      <c r="I64" s="39"/>
      <c r="J64" s="47"/>
      <c r="K64" s="48"/>
      <c r="L64" s="38"/>
      <c r="M64" s="47"/>
      <c r="N64" s="48"/>
      <c r="O64" s="39"/>
      <c r="P64" s="47"/>
      <c r="Q64" s="48"/>
      <c r="R64" s="39"/>
      <c r="S64" s="47"/>
      <c r="T64" s="48"/>
      <c r="U64" s="39"/>
      <c r="V64" s="47"/>
      <c r="W64" s="48"/>
      <c r="X64" s="5"/>
      <c r="Y64" s="136"/>
      <c r="Z64" s="137"/>
    </row>
    <row r="65" spans="2:26" x14ac:dyDescent="0.15">
      <c r="B65" s="65" t="s">
        <v>40</v>
      </c>
      <c r="C65" s="66"/>
      <c r="D65" s="67"/>
      <c r="E65" s="68"/>
      <c r="F65" s="69"/>
      <c r="G65" s="67"/>
      <c r="H65" s="68"/>
      <c r="I65" s="69"/>
      <c r="J65" s="67"/>
      <c r="K65" s="68"/>
      <c r="L65" s="70"/>
      <c r="M65" s="67"/>
      <c r="N65" s="68"/>
      <c r="O65" s="69"/>
      <c r="P65" s="67"/>
      <c r="Q65" s="68"/>
      <c r="R65" s="69"/>
      <c r="S65" s="67"/>
      <c r="T65" s="68"/>
      <c r="U65" s="69"/>
      <c r="V65" s="67"/>
      <c r="W65" s="68"/>
      <c r="X65" s="66"/>
      <c r="Y65" s="132"/>
      <c r="Z65" s="133"/>
    </row>
    <row r="66" spans="2:26" x14ac:dyDescent="0.15">
      <c r="B66" s="25" t="s">
        <v>41</v>
      </c>
      <c r="C66" s="5"/>
      <c r="D66" s="42">
        <f>D5</f>
        <v>0</v>
      </c>
      <c r="E66" s="43"/>
      <c r="F66" s="5"/>
      <c r="G66" s="42">
        <f>G5</f>
        <v>0</v>
      </c>
      <c r="H66" s="43"/>
      <c r="I66" s="5"/>
      <c r="J66" s="42">
        <f>J5</f>
        <v>0</v>
      </c>
      <c r="K66" s="43"/>
      <c r="L66" s="5"/>
      <c r="M66" s="42">
        <f>M5</f>
        <v>0</v>
      </c>
      <c r="N66" s="43"/>
      <c r="O66" s="5"/>
      <c r="P66" s="42">
        <f>P5</f>
        <v>0</v>
      </c>
      <c r="Q66" s="43"/>
      <c r="R66" s="5"/>
      <c r="S66" s="42">
        <f>S5</f>
        <v>0</v>
      </c>
      <c r="T66" s="43"/>
      <c r="U66" s="5"/>
      <c r="V66" s="42">
        <f>V5</f>
        <v>0</v>
      </c>
      <c r="W66" s="43"/>
      <c r="Y66" s="42">
        <f>SUM(D66:V66)</f>
        <v>0</v>
      </c>
      <c r="Z66" s="43"/>
    </row>
    <row r="67" spans="2:26" x14ac:dyDescent="0.15">
      <c r="B67" s="25" t="s">
        <v>42</v>
      </c>
      <c r="C67" s="5"/>
      <c r="D67" s="42">
        <f>D6</f>
        <v>0</v>
      </c>
      <c r="E67" s="43"/>
      <c r="F67" s="5"/>
      <c r="G67" s="42">
        <f>G6</f>
        <v>0</v>
      </c>
      <c r="H67" s="43"/>
      <c r="I67" s="5"/>
      <c r="J67" s="42">
        <f>J6</f>
        <v>0</v>
      </c>
      <c r="K67" s="43"/>
      <c r="L67" s="5"/>
      <c r="M67" s="42">
        <f>M6</f>
        <v>0</v>
      </c>
      <c r="N67" s="43"/>
      <c r="O67" s="5"/>
      <c r="P67" s="42">
        <f>P6</f>
        <v>0</v>
      </c>
      <c r="Q67" s="43"/>
      <c r="R67" s="5"/>
      <c r="S67" s="42">
        <f>S6</f>
        <v>0</v>
      </c>
      <c r="T67" s="43"/>
      <c r="U67" s="5"/>
      <c r="V67" s="42">
        <f>V6</f>
        <v>0</v>
      </c>
      <c r="W67" s="43"/>
      <c r="Y67" s="42">
        <f t="shared" ref="Y67:Y68" si="8">SUM(D67:V67)</f>
        <v>0</v>
      </c>
      <c r="Z67" s="43"/>
    </row>
    <row r="68" spans="2:26" x14ac:dyDescent="0.15">
      <c r="B68" s="15" t="s">
        <v>43</v>
      </c>
      <c r="C68" s="15"/>
      <c r="D68" s="93">
        <f>D66+D67</f>
        <v>0</v>
      </c>
      <c r="E68" s="92"/>
      <c r="F68" s="15"/>
      <c r="G68" s="93">
        <f>G66+G67</f>
        <v>0</v>
      </c>
      <c r="H68" s="92"/>
      <c r="I68" s="15"/>
      <c r="J68" s="93">
        <f>J66+J67</f>
        <v>0</v>
      </c>
      <c r="K68" s="92"/>
      <c r="L68" s="15"/>
      <c r="M68" s="93">
        <f>M66+M67</f>
        <v>0</v>
      </c>
      <c r="N68" s="92"/>
      <c r="O68" s="15"/>
      <c r="P68" s="93">
        <f>P66+P67</f>
        <v>0</v>
      </c>
      <c r="Q68" s="92"/>
      <c r="R68" s="15"/>
      <c r="S68" s="93">
        <f>S66+S67</f>
        <v>0</v>
      </c>
      <c r="T68" s="92"/>
      <c r="U68" s="15"/>
      <c r="V68" s="93">
        <f>V66+V67</f>
        <v>0</v>
      </c>
      <c r="W68" s="92"/>
      <c r="X68" s="15"/>
      <c r="Y68" s="93">
        <f t="shared" si="8"/>
        <v>0</v>
      </c>
      <c r="Z68" s="43"/>
    </row>
    <row r="69" spans="2:26" x14ac:dyDescent="0.15">
      <c r="B69" s="5"/>
      <c r="C69" s="5"/>
      <c r="D69" s="44"/>
      <c r="E69" s="43"/>
      <c r="F69" s="5"/>
      <c r="G69" s="44"/>
      <c r="H69" s="43"/>
      <c r="I69" s="5"/>
      <c r="J69" s="44"/>
      <c r="K69" s="43"/>
      <c r="L69" s="5"/>
      <c r="M69" s="44"/>
      <c r="N69" s="43"/>
      <c r="O69" s="5"/>
      <c r="P69" s="44"/>
      <c r="Q69" s="43"/>
      <c r="R69" s="5"/>
      <c r="S69" s="44"/>
      <c r="T69" s="43"/>
      <c r="U69" s="5"/>
      <c r="V69" s="44"/>
      <c r="W69" s="43"/>
      <c r="Y69" s="44"/>
      <c r="Z69" s="43"/>
    </row>
    <row r="70" spans="2:26" x14ac:dyDescent="0.15">
      <c r="B70" s="25" t="s">
        <v>45</v>
      </c>
      <c r="C70" s="5"/>
      <c r="D70" s="45">
        <f>SUM(E101:E105)</f>
        <v>0</v>
      </c>
      <c r="E70" s="63" t="str">
        <f>IF(D68=0,"-",D70/D68)</f>
        <v>-</v>
      </c>
      <c r="F70" s="5"/>
      <c r="G70" s="45">
        <f>SUM(H101:H105)</f>
        <v>0</v>
      </c>
      <c r="H70" s="63" t="str">
        <f>IF(G68=0,"-",G70/G68)</f>
        <v>-</v>
      </c>
      <c r="I70" s="5"/>
      <c r="J70" s="45">
        <f>SUM(K101:K105)</f>
        <v>0</v>
      </c>
      <c r="K70" s="63" t="str">
        <f>IF(J68=0,"-",J70/J68)</f>
        <v>-</v>
      </c>
      <c r="L70" s="5"/>
      <c r="M70" s="45">
        <f>SUM(N101:N105)</f>
        <v>0</v>
      </c>
      <c r="N70" s="63" t="str">
        <f>IF(M68=0,"-",M70/M68)</f>
        <v>-</v>
      </c>
      <c r="O70" s="5"/>
      <c r="P70" s="45">
        <f>SUM(Q101:Q105)</f>
        <v>0</v>
      </c>
      <c r="Q70" s="63" t="str">
        <f>IF(P68=0,"-",P70/P68)</f>
        <v>-</v>
      </c>
      <c r="R70" s="5"/>
      <c r="S70" s="45">
        <f>SUM(T101:T105)</f>
        <v>0</v>
      </c>
      <c r="T70" s="63" t="str">
        <f>IF(S68=0,"-",S70/S68)</f>
        <v>-</v>
      </c>
      <c r="U70" s="5"/>
      <c r="V70" s="45">
        <f>SUM(W101:W105)</f>
        <v>0</v>
      </c>
      <c r="W70" s="63" t="str">
        <f>IF(V68=0,"-",V70/V68)</f>
        <v>-</v>
      </c>
      <c r="Y70" s="45">
        <f>V70+S70+P70+M70+J70+G70+D70</f>
        <v>0</v>
      </c>
      <c r="Z70" s="63" t="str">
        <f>IF(Y68=0,"-",Y70/Y68)</f>
        <v>-</v>
      </c>
    </row>
    <row r="71" spans="2:26" x14ac:dyDescent="0.15">
      <c r="B71" s="25" t="s">
        <v>44</v>
      </c>
      <c r="C71" s="5"/>
      <c r="D71" s="45">
        <f>SUM(E107:E113)</f>
        <v>0</v>
      </c>
      <c r="E71" s="63" t="str">
        <f>IF(D66=0,"-",D71/D66)</f>
        <v>-</v>
      </c>
      <c r="F71" s="5"/>
      <c r="G71" s="45">
        <f>SUM(H107:H113)</f>
        <v>0</v>
      </c>
      <c r="H71" s="63" t="str">
        <f>IF(G66=0,"-",G71/G66)</f>
        <v>-</v>
      </c>
      <c r="I71" s="5"/>
      <c r="J71" s="45">
        <f>SUM(K107:K113)</f>
        <v>0</v>
      </c>
      <c r="K71" s="63" t="str">
        <f>IF(J66=0,"-",J71/J66)</f>
        <v>-</v>
      </c>
      <c r="L71" s="5"/>
      <c r="M71" s="45">
        <f>SUM(N107:N113)</f>
        <v>0</v>
      </c>
      <c r="N71" s="63" t="str">
        <f>IF(M66=0,"-",M71/M66)</f>
        <v>-</v>
      </c>
      <c r="O71" s="5"/>
      <c r="P71" s="45">
        <f>SUM(Q107:Q113)</f>
        <v>0</v>
      </c>
      <c r="Q71" s="63" t="str">
        <f>IF(P66=0,"-",P71/P66)</f>
        <v>-</v>
      </c>
      <c r="R71" s="5"/>
      <c r="S71" s="45">
        <f>SUM(T107:T113)</f>
        <v>0</v>
      </c>
      <c r="T71" s="63" t="str">
        <f>IF(S66=0,"-",S71/S66)</f>
        <v>-</v>
      </c>
      <c r="U71" s="5"/>
      <c r="V71" s="45">
        <f>SUM(W107:W113)</f>
        <v>0</v>
      </c>
      <c r="W71" s="63" t="str">
        <f>IF(V66=0,"-",V71/V66)</f>
        <v>-</v>
      </c>
      <c r="Y71" s="45">
        <f t="shared" ref="Y71:Y72" si="9">V71+S71+P71+M71+J71+G71+D71</f>
        <v>0</v>
      </c>
      <c r="Z71" s="63" t="str">
        <f>IF(Y66=0,"-",Y71/Y66)</f>
        <v>-</v>
      </c>
    </row>
    <row r="72" spans="2:26" x14ac:dyDescent="0.15">
      <c r="B72" s="25" t="s">
        <v>48</v>
      </c>
      <c r="C72" s="5"/>
      <c r="D72" s="45">
        <f>SUM(E115:E119)</f>
        <v>0</v>
      </c>
      <c r="E72" s="63" t="str">
        <f>IF(D67=0,"-",D72/D67)</f>
        <v>-</v>
      </c>
      <c r="F72" s="5"/>
      <c r="G72" s="45">
        <f>SUM(H115:H119)</f>
        <v>0</v>
      </c>
      <c r="H72" s="63" t="str">
        <f>IF(G67=0,"-",G72/G67)</f>
        <v>-</v>
      </c>
      <c r="I72" s="5"/>
      <c r="J72" s="45">
        <f>SUM(K115:K119)</f>
        <v>0</v>
      </c>
      <c r="K72" s="63" t="str">
        <f>IF(J67=0,"-",J72/J67)</f>
        <v>-</v>
      </c>
      <c r="L72" s="5"/>
      <c r="M72" s="45">
        <f>SUM(N115:N119)</f>
        <v>0</v>
      </c>
      <c r="N72" s="63" t="str">
        <f>IF(M67=0,"-",M72/M67)</f>
        <v>-</v>
      </c>
      <c r="O72" s="5"/>
      <c r="P72" s="45">
        <f>SUM(Q115:Q119)</f>
        <v>0</v>
      </c>
      <c r="Q72" s="63" t="str">
        <f>IF(P67=0,"-",P72/P67)</f>
        <v>-</v>
      </c>
      <c r="R72" s="5"/>
      <c r="S72" s="45">
        <f>SUM(T115:T119)</f>
        <v>0</v>
      </c>
      <c r="T72" s="63" t="str">
        <f>IF(S67=0,"-",S72/S67)</f>
        <v>-</v>
      </c>
      <c r="U72" s="5"/>
      <c r="V72" s="45">
        <f>SUM(W115:W119)</f>
        <v>0</v>
      </c>
      <c r="W72" s="63" t="str">
        <f>IF(V67=0,"-",V72/V67)</f>
        <v>-</v>
      </c>
      <c r="Y72" s="45">
        <f t="shared" si="9"/>
        <v>0</v>
      </c>
      <c r="Z72" s="63" t="str">
        <f>IF(Y67=0,"-",Y72/Y67)</f>
        <v>-</v>
      </c>
    </row>
    <row r="73" spans="2:26" ht="18" customHeight="1" x14ac:dyDescent="0.15">
      <c r="B73" s="75" t="s">
        <v>46</v>
      </c>
      <c r="C73" s="75"/>
      <c r="D73" s="76">
        <f>SUM(D70:D72)</f>
        <v>0</v>
      </c>
      <c r="E73" s="77" t="str">
        <f>IF(D68=0,"-",D73/D68)</f>
        <v>-</v>
      </c>
      <c r="F73" s="75"/>
      <c r="G73" s="76">
        <f>SUM(G70:G72)</f>
        <v>0</v>
      </c>
      <c r="H73" s="77" t="str">
        <f>IF(G68=0,"-",G73/G68)</f>
        <v>-</v>
      </c>
      <c r="I73" s="75"/>
      <c r="J73" s="76">
        <f>SUM(J70:J72)</f>
        <v>0</v>
      </c>
      <c r="K73" s="77" t="str">
        <f>IF(J68=0,"-",J73/J68)</f>
        <v>-</v>
      </c>
      <c r="L73" s="75"/>
      <c r="M73" s="76">
        <f>SUM(M70:M72)</f>
        <v>0</v>
      </c>
      <c r="N73" s="77" t="str">
        <f>IF(M68=0,"-",M73/M68)</f>
        <v>-</v>
      </c>
      <c r="O73" s="75"/>
      <c r="P73" s="76">
        <f>SUM(P70:P72)</f>
        <v>0</v>
      </c>
      <c r="Q73" s="77" t="str">
        <f>IF(P68=0,"-",P73/P68)</f>
        <v>-</v>
      </c>
      <c r="R73" s="75"/>
      <c r="S73" s="76">
        <f>SUM(S70:S72)</f>
        <v>0</v>
      </c>
      <c r="T73" s="77" t="str">
        <f>IF(S68=0,"-",S73/S68)</f>
        <v>-</v>
      </c>
      <c r="U73" s="75"/>
      <c r="V73" s="76">
        <f>SUM(V70:V72)</f>
        <v>0</v>
      </c>
      <c r="W73" s="77" t="str">
        <f>IF(V68=0,"-",V73/V68)</f>
        <v>-</v>
      </c>
      <c r="X73" s="75"/>
      <c r="Y73" s="76">
        <f>SUM(Y70:Y72)</f>
        <v>0</v>
      </c>
      <c r="Z73" s="77" t="str">
        <f>IF(Y68=0,"-",Y73/Y68)</f>
        <v>-</v>
      </c>
    </row>
    <row r="74" spans="2:26" x14ac:dyDescent="0.15">
      <c r="B74" s="5"/>
      <c r="C74" s="5"/>
      <c r="D74" s="45"/>
      <c r="E74" s="64"/>
      <c r="F74" s="5"/>
      <c r="G74" s="45"/>
      <c r="H74" s="64"/>
      <c r="I74" s="5"/>
      <c r="J74" s="45"/>
      <c r="K74" s="64"/>
      <c r="L74" s="5"/>
      <c r="M74" s="45"/>
      <c r="N74" s="64"/>
      <c r="O74" s="5"/>
      <c r="P74" s="45"/>
      <c r="Q74" s="64"/>
      <c r="R74" s="5"/>
      <c r="S74" s="45"/>
      <c r="T74" s="64"/>
      <c r="U74" s="5"/>
      <c r="V74" s="45"/>
      <c r="W74" s="64"/>
      <c r="Y74" s="44"/>
      <c r="Z74" s="64"/>
    </row>
    <row r="75" spans="2:26" x14ac:dyDescent="0.15">
      <c r="B75" s="65" t="s">
        <v>47</v>
      </c>
      <c r="C75" s="66"/>
      <c r="D75" s="71"/>
      <c r="E75" s="72"/>
      <c r="F75" s="66"/>
      <c r="G75" s="71"/>
      <c r="H75" s="72"/>
      <c r="I75" s="66"/>
      <c r="J75" s="71"/>
      <c r="K75" s="72"/>
      <c r="L75" s="66"/>
      <c r="M75" s="71"/>
      <c r="N75" s="72"/>
      <c r="O75" s="66"/>
      <c r="P75" s="71"/>
      <c r="Q75" s="72"/>
      <c r="R75" s="66"/>
      <c r="S75" s="71"/>
      <c r="T75" s="72"/>
      <c r="U75" s="66"/>
      <c r="V75" s="71"/>
      <c r="W75" s="72"/>
      <c r="X75" s="66"/>
      <c r="Y75" s="74"/>
      <c r="Z75" s="72"/>
    </row>
    <row r="76" spans="2:26" x14ac:dyDescent="0.15">
      <c r="B76" s="25" t="s">
        <v>41</v>
      </c>
      <c r="C76" s="5"/>
      <c r="D76" s="45">
        <f>D33</f>
        <v>0</v>
      </c>
      <c r="E76" s="64"/>
      <c r="F76" s="5"/>
      <c r="G76" s="45">
        <f>G33</f>
        <v>0</v>
      </c>
      <c r="H76" s="64"/>
      <c r="I76" s="5"/>
      <c r="J76" s="45">
        <f>J33</f>
        <v>0</v>
      </c>
      <c r="K76" s="64"/>
      <c r="L76" s="5"/>
      <c r="M76" s="45">
        <f>M33</f>
        <v>0</v>
      </c>
      <c r="N76" s="64"/>
      <c r="O76" s="5"/>
      <c r="P76" s="45">
        <f>P33</f>
        <v>0</v>
      </c>
      <c r="Q76" s="64"/>
      <c r="R76" s="5"/>
      <c r="S76" s="45">
        <f>S33</f>
        <v>0</v>
      </c>
      <c r="T76" s="64"/>
      <c r="U76" s="5"/>
      <c r="V76" s="45">
        <f>V33</f>
        <v>0</v>
      </c>
      <c r="W76" s="64"/>
      <c r="Y76" s="42">
        <f t="shared" ref="Y76:Y78" si="10">SUM(D76:V76)</f>
        <v>0</v>
      </c>
      <c r="Z76" s="64"/>
    </row>
    <row r="77" spans="2:26" x14ac:dyDescent="0.15">
      <c r="B77" s="25" t="s">
        <v>42</v>
      </c>
      <c r="C77" s="5"/>
      <c r="D77" s="45">
        <f>D34</f>
        <v>0</v>
      </c>
      <c r="E77" s="64"/>
      <c r="F77" s="5"/>
      <c r="G77" s="45">
        <f>G34</f>
        <v>0</v>
      </c>
      <c r="H77" s="64"/>
      <c r="I77" s="5"/>
      <c r="J77" s="45">
        <f>J34</f>
        <v>0</v>
      </c>
      <c r="K77" s="64"/>
      <c r="L77" s="5"/>
      <c r="M77" s="45">
        <f>M34</f>
        <v>0</v>
      </c>
      <c r="N77" s="64"/>
      <c r="O77" s="5"/>
      <c r="P77" s="45">
        <f>P34</f>
        <v>0</v>
      </c>
      <c r="Q77" s="64"/>
      <c r="R77" s="5"/>
      <c r="S77" s="45">
        <f>S34</f>
        <v>0</v>
      </c>
      <c r="T77" s="64"/>
      <c r="U77" s="5"/>
      <c r="V77" s="45">
        <f>V34</f>
        <v>0</v>
      </c>
      <c r="W77" s="64"/>
      <c r="Y77" s="42">
        <f t="shared" si="10"/>
        <v>0</v>
      </c>
      <c r="Z77" s="64"/>
    </row>
    <row r="78" spans="2:26" x14ac:dyDescent="0.15">
      <c r="B78" s="15" t="s">
        <v>43</v>
      </c>
      <c r="C78" s="15"/>
      <c r="D78" s="59">
        <f>SUM(D75:D77)</f>
        <v>0</v>
      </c>
      <c r="E78" s="91"/>
      <c r="F78" s="15"/>
      <c r="G78" s="59">
        <f>SUM(G75:G77)</f>
        <v>0</v>
      </c>
      <c r="H78" s="91"/>
      <c r="I78" s="15"/>
      <c r="J78" s="59">
        <f>SUM(J75:J77)</f>
        <v>0</v>
      </c>
      <c r="K78" s="91"/>
      <c r="L78" s="15"/>
      <c r="M78" s="59">
        <f>SUM(M75:M77)</f>
        <v>0</v>
      </c>
      <c r="N78" s="91"/>
      <c r="O78" s="15"/>
      <c r="P78" s="59">
        <f>SUM(P75:P77)</f>
        <v>0</v>
      </c>
      <c r="Q78" s="91"/>
      <c r="R78" s="15"/>
      <c r="S78" s="59">
        <f>SUM(S75:S77)</f>
        <v>0</v>
      </c>
      <c r="T78" s="91"/>
      <c r="U78" s="15"/>
      <c r="V78" s="59">
        <f>SUM(V75:V77)</f>
        <v>0</v>
      </c>
      <c r="W78" s="91"/>
      <c r="X78" s="15"/>
      <c r="Y78" s="93">
        <f t="shared" si="10"/>
        <v>0</v>
      </c>
      <c r="Z78" s="91"/>
    </row>
    <row r="79" spans="2:26" x14ac:dyDescent="0.15">
      <c r="B79" s="5"/>
      <c r="C79" s="5"/>
      <c r="D79" s="45"/>
      <c r="E79" s="64"/>
      <c r="F79" s="5"/>
      <c r="G79" s="45"/>
      <c r="H79" s="64"/>
      <c r="I79" s="5"/>
      <c r="J79" s="45"/>
      <c r="K79" s="64"/>
      <c r="L79" s="5"/>
      <c r="M79" s="45"/>
      <c r="N79" s="64"/>
      <c r="O79" s="5"/>
      <c r="P79" s="45"/>
      <c r="Q79" s="64"/>
      <c r="R79" s="5"/>
      <c r="S79" s="45"/>
      <c r="T79" s="64"/>
      <c r="U79" s="5"/>
      <c r="V79" s="45"/>
      <c r="W79" s="64"/>
      <c r="Y79" s="44"/>
      <c r="Z79" s="64"/>
    </row>
    <row r="80" spans="2:26" x14ac:dyDescent="0.15">
      <c r="B80" s="25" t="s">
        <v>45</v>
      </c>
      <c r="C80" s="5"/>
      <c r="D80" s="45">
        <f>SUM(E124:E128)</f>
        <v>0</v>
      </c>
      <c r="E80" s="63" t="str">
        <f>IF(D78=0,"-",D80/D78)</f>
        <v>-</v>
      </c>
      <c r="F80" s="5"/>
      <c r="G80" s="45">
        <f>SUM(H124:H128)</f>
        <v>0</v>
      </c>
      <c r="H80" s="63" t="str">
        <f>IF(G78=0,"-",G80/G78)</f>
        <v>-</v>
      </c>
      <c r="I80" s="5"/>
      <c r="J80" s="45">
        <f>SUM(K124:K128)</f>
        <v>0</v>
      </c>
      <c r="K80" s="63" t="str">
        <f>IF(J78=0,"-",J80/J78)</f>
        <v>-</v>
      </c>
      <c r="L80" s="5"/>
      <c r="M80" s="45">
        <f>SUM(N124:N128)</f>
        <v>0</v>
      </c>
      <c r="N80" s="63" t="str">
        <f>IF(M78=0,"-",M80/M78)</f>
        <v>-</v>
      </c>
      <c r="O80" s="5"/>
      <c r="P80" s="45">
        <f>SUM(Q124:Q128)</f>
        <v>0</v>
      </c>
      <c r="Q80" s="63" t="str">
        <f>IF(P78=0,"-",P80/P78)</f>
        <v>-</v>
      </c>
      <c r="R80" s="5"/>
      <c r="S80" s="45">
        <f>SUM(T124:T128)</f>
        <v>0</v>
      </c>
      <c r="T80" s="63" t="str">
        <f>IF(S78=0,"-",S80/S78)</f>
        <v>-</v>
      </c>
      <c r="U80" s="5"/>
      <c r="V80" s="45">
        <f>SUM(W124:W128)</f>
        <v>0</v>
      </c>
      <c r="W80" s="63" t="str">
        <f>IF(V78=0,"-",V80/V78)</f>
        <v>-</v>
      </c>
      <c r="Y80" s="45">
        <f>V80+S80+P80+M80+J80+G80+D80</f>
        <v>0</v>
      </c>
      <c r="Z80" s="63" t="str">
        <f>IF(Y78=0,"-",Y80/Y78)</f>
        <v>-</v>
      </c>
    </row>
    <row r="81" spans="2:31" x14ac:dyDescent="0.15">
      <c r="B81" s="25" t="s">
        <v>44</v>
      </c>
      <c r="C81" s="5"/>
      <c r="D81" s="45">
        <f>SUM(E130:E136)</f>
        <v>0</v>
      </c>
      <c r="E81" s="63" t="str">
        <f>IF(D76=0,"-",D81/D76)</f>
        <v>-</v>
      </c>
      <c r="F81" s="5"/>
      <c r="G81" s="45">
        <f>SUM(H130:H136)</f>
        <v>0</v>
      </c>
      <c r="H81" s="63" t="str">
        <f>IF(G76=0,"-",G81/G76)</f>
        <v>-</v>
      </c>
      <c r="I81" s="5"/>
      <c r="J81" s="45">
        <f>SUM(K130:K136)</f>
        <v>0</v>
      </c>
      <c r="K81" s="63" t="str">
        <f>IF(J76=0,"-",J81/J76)</f>
        <v>-</v>
      </c>
      <c r="L81" s="5"/>
      <c r="M81" s="45">
        <f>SUM(N130:N136)</f>
        <v>0</v>
      </c>
      <c r="N81" s="63" t="str">
        <f>IF(M76=0,"-",M81/M76)</f>
        <v>-</v>
      </c>
      <c r="O81" s="5"/>
      <c r="P81" s="45">
        <f>SUM(Q130:Q136)</f>
        <v>0</v>
      </c>
      <c r="Q81" s="63" t="str">
        <f>IF(P76=0,"-",P81/P76)</f>
        <v>-</v>
      </c>
      <c r="R81" s="5"/>
      <c r="S81" s="45">
        <f>SUM(T130:T136)</f>
        <v>0</v>
      </c>
      <c r="T81" s="63" t="str">
        <f>IF(S76=0,"-",S81/S76)</f>
        <v>-</v>
      </c>
      <c r="U81" s="5"/>
      <c r="V81" s="45">
        <f>SUM(W130:W136)</f>
        <v>0</v>
      </c>
      <c r="W81" s="63" t="str">
        <f>IF(V76=0,"-",V81/V76)</f>
        <v>-</v>
      </c>
      <c r="Y81" s="45">
        <f t="shared" ref="Y81:Y82" si="11">V81+S81+P81+M81+J81+G81+D81</f>
        <v>0</v>
      </c>
      <c r="Z81" s="63" t="str">
        <f>IF(Y76=0,"-",Y81/Y76)</f>
        <v>-</v>
      </c>
    </row>
    <row r="82" spans="2:31" x14ac:dyDescent="0.15">
      <c r="B82" s="25" t="s">
        <v>48</v>
      </c>
      <c r="C82" s="5"/>
      <c r="D82" s="45">
        <f>SUM(E138:E142)</f>
        <v>0</v>
      </c>
      <c r="E82" s="63" t="str">
        <f>IF(D77=0,"-",D82/D77)</f>
        <v>-</v>
      </c>
      <c r="F82" s="5"/>
      <c r="G82" s="45">
        <f>SUM(H138:H142)</f>
        <v>0</v>
      </c>
      <c r="H82" s="63" t="str">
        <f>IF(G77=0,"-",G82/G77)</f>
        <v>-</v>
      </c>
      <c r="I82" s="5"/>
      <c r="J82" s="45">
        <f>SUM(K138:K142)</f>
        <v>0</v>
      </c>
      <c r="K82" s="63" t="str">
        <f>IF(J77=0,"-",J82/J77)</f>
        <v>-</v>
      </c>
      <c r="L82" s="5"/>
      <c r="M82" s="45">
        <f>SUM(N138:N142)</f>
        <v>0</v>
      </c>
      <c r="N82" s="63" t="str">
        <f>IF(M77=0,"-",M82/M77)</f>
        <v>-</v>
      </c>
      <c r="O82" s="5"/>
      <c r="P82" s="45">
        <f>SUM(Q138:Q142)</f>
        <v>0</v>
      </c>
      <c r="Q82" s="63" t="str">
        <f>IF(P77=0,"-",P82/P77)</f>
        <v>-</v>
      </c>
      <c r="R82" s="5"/>
      <c r="S82" s="45">
        <f>SUM(T138:T142)</f>
        <v>0</v>
      </c>
      <c r="T82" s="63" t="str">
        <f>IF(S77=0,"-",S82/S77)</f>
        <v>-</v>
      </c>
      <c r="U82" s="5"/>
      <c r="V82" s="45">
        <f>SUM(W138:W142)</f>
        <v>0</v>
      </c>
      <c r="W82" s="63" t="str">
        <f>IF(V77=0,"-",V82/V77)</f>
        <v>-</v>
      </c>
      <c r="Y82" s="45">
        <f t="shared" si="11"/>
        <v>0</v>
      </c>
      <c r="Z82" s="63" t="str">
        <f>IF(Y77=0,"-",Y82/Y77)</f>
        <v>-</v>
      </c>
    </row>
    <row r="83" spans="2:31" ht="18" customHeight="1" x14ac:dyDescent="0.15">
      <c r="B83" s="75" t="s">
        <v>46</v>
      </c>
      <c r="C83" s="75"/>
      <c r="D83" s="76">
        <f>SUM(D80:D82)</f>
        <v>0</v>
      </c>
      <c r="E83" s="77" t="str">
        <f>IF(D78=0,"-",D83/D78)</f>
        <v>-</v>
      </c>
      <c r="F83" s="75"/>
      <c r="G83" s="76">
        <f>SUM(G80:G82)</f>
        <v>0</v>
      </c>
      <c r="H83" s="77" t="str">
        <f>IF(G78=0,"-",G83/G78)</f>
        <v>-</v>
      </c>
      <c r="I83" s="75"/>
      <c r="J83" s="76">
        <f>SUM(J80:J82)</f>
        <v>0</v>
      </c>
      <c r="K83" s="77" t="str">
        <f>IF(J78=0,"-",J83/J78)</f>
        <v>-</v>
      </c>
      <c r="L83" s="75"/>
      <c r="M83" s="76">
        <f>SUM(M80:M82)</f>
        <v>0</v>
      </c>
      <c r="N83" s="77" t="str">
        <f>IF(M78=0,"-",M83/M78)</f>
        <v>-</v>
      </c>
      <c r="O83" s="75"/>
      <c r="P83" s="76">
        <f>SUM(P80:P82)</f>
        <v>0</v>
      </c>
      <c r="Q83" s="77" t="str">
        <f>IF(P78=0,"-",P83/P78)</f>
        <v>-</v>
      </c>
      <c r="R83" s="75"/>
      <c r="S83" s="76">
        <f>SUM(S80:S82)</f>
        <v>0</v>
      </c>
      <c r="T83" s="77" t="str">
        <f>IF(S78=0,"-",S83/S78)</f>
        <v>-</v>
      </c>
      <c r="U83" s="75"/>
      <c r="V83" s="76">
        <f>SUM(V80:V82)</f>
        <v>0</v>
      </c>
      <c r="W83" s="77" t="str">
        <f>IF(V78=0,"-",V83/V78)</f>
        <v>-</v>
      </c>
      <c r="X83" s="75"/>
      <c r="Y83" s="76">
        <f>SUM(Y80:Y82)</f>
        <v>0</v>
      </c>
      <c r="Z83" s="77" t="str">
        <f>IF(Y78=0,"-",Y83/Y78)</f>
        <v>-</v>
      </c>
    </row>
    <row r="84" spans="2:31" x14ac:dyDescent="0.15">
      <c r="B84" s="5"/>
      <c r="C84" s="5"/>
      <c r="D84" s="44"/>
      <c r="E84" s="64"/>
      <c r="F84" s="5"/>
      <c r="G84" s="44"/>
      <c r="H84" s="64"/>
      <c r="I84" s="5"/>
      <c r="J84" s="44"/>
      <c r="K84" s="64"/>
      <c r="L84" s="5"/>
      <c r="M84" s="44"/>
      <c r="N84" s="64"/>
      <c r="O84" s="5"/>
      <c r="P84" s="44"/>
      <c r="Q84" s="64"/>
      <c r="R84" s="5"/>
      <c r="S84" s="44"/>
      <c r="T84" s="64"/>
      <c r="U84" s="5"/>
      <c r="V84" s="44"/>
      <c r="W84" s="64"/>
      <c r="Y84" s="44"/>
      <c r="Z84" s="64"/>
    </row>
    <row r="85" spans="2:31" x14ac:dyDescent="0.15">
      <c r="B85" s="65" t="s">
        <v>49</v>
      </c>
      <c r="C85" s="66"/>
      <c r="D85" s="74"/>
      <c r="E85" s="72"/>
      <c r="F85" s="66"/>
      <c r="G85" s="74"/>
      <c r="H85" s="72"/>
      <c r="I85" s="66"/>
      <c r="J85" s="74"/>
      <c r="K85" s="72"/>
      <c r="L85" s="66"/>
      <c r="M85" s="74"/>
      <c r="N85" s="72"/>
      <c r="O85" s="66"/>
      <c r="P85" s="74"/>
      <c r="Q85" s="72"/>
      <c r="R85" s="66"/>
      <c r="S85" s="74"/>
      <c r="T85" s="72"/>
      <c r="U85" s="66"/>
      <c r="V85" s="74"/>
      <c r="W85" s="72"/>
      <c r="X85" s="66"/>
      <c r="Y85" s="74"/>
      <c r="Z85" s="72"/>
    </row>
    <row r="86" spans="2:31" x14ac:dyDescent="0.15">
      <c r="B86" s="25" t="s">
        <v>41</v>
      </c>
      <c r="C86" s="5"/>
      <c r="D86" s="45">
        <f>D66+D76</f>
        <v>0</v>
      </c>
      <c r="E86" s="64"/>
      <c r="F86" s="5"/>
      <c r="G86" s="45">
        <f>G66+G76</f>
        <v>0</v>
      </c>
      <c r="H86" s="64"/>
      <c r="I86" s="5"/>
      <c r="J86" s="45">
        <f>J66+J76</f>
        <v>0</v>
      </c>
      <c r="K86" s="64"/>
      <c r="L86" s="5"/>
      <c r="M86" s="45">
        <f>M66+M76</f>
        <v>0</v>
      </c>
      <c r="N86" s="64"/>
      <c r="O86" s="5"/>
      <c r="P86" s="45">
        <f>P66+P76</f>
        <v>0</v>
      </c>
      <c r="Q86" s="64"/>
      <c r="R86" s="5"/>
      <c r="S86" s="45">
        <f>S66+S76</f>
        <v>0</v>
      </c>
      <c r="T86" s="64"/>
      <c r="U86" s="5"/>
      <c r="V86" s="45">
        <f>V66+V76</f>
        <v>0</v>
      </c>
      <c r="W86" s="64"/>
      <c r="Y86" s="42">
        <f t="shared" ref="Y86:Y88" si="12">SUM(D86:V86)</f>
        <v>0</v>
      </c>
      <c r="Z86" s="64"/>
      <c r="AE86" s="25" t="s">
        <v>53</v>
      </c>
    </row>
    <row r="87" spans="2:31" x14ac:dyDescent="0.15">
      <c r="B87" s="25" t="s">
        <v>42</v>
      </c>
      <c r="C87" s="5"/>
      <c r="D87" s="45">
        <f>D67+D77</f>
        <v>0</v>
      </c>
      <c r="E87" s="64"/>
      <c r="F87" s="5"/>
      <c r="G87" s="45">
        <f>G67+G77</f>
        <v>0</v>
      </c>
      <c r="H87" s="64"/>
      <c r="I87" s="5"/>
      <c r="J87" s="45">
        <f>J67+J77</f>
        <v>0</v>
      </c>
      <c r="K87" s="64"/>
      <c r="L87" s="5"/>
      <c r="M87" s="45">
        <f>M67+M77</f>
        <v>0</v>
      </c>
      <c r="N87" s="64"/>
      <c r="O87" s="5"/>
      <c r="P87" s="45">
        <f>P67+P77</f>
        <v>0</v>
      </c>
      <c r="Q87" s="64"/>
      <c r="R87" s="5"/>
      <c r="S87" s="45">
        <f>S67+S77</f>
        <v>0</v>
      </c>
      <c r="T87" s="64"/>
      <c r="U87" s="5"/>
      <c r="V87" s="45">
        <f>V67+V77</f>
        <v>0</v>
      </c>
      <c r="W87" s="64"/>
      <c r="Y87" s="42">
        <f t="shared" si="12"/>
        <v>0</v>
      </c>
      <c r="Z87" s="64"/>
    </row>
    <row r="88" spans="2:31" x14ac:dyDescent="0.15">
      <c r="B88" s="15" t="s">
        <v>43</v>
      </c>
      <c r="C88" s="15"/>
      <c r="D88" s="59">
        <f>SUM(D85:D87)</f>
        <v>0</v>
      </c>
      <c r="E88" s="91"/>
      <c r="F88" s="15"/>
      <c r="G88" s="59">
        <f>SUM(G85:G87)</f>
        <v>0</v>
      </c>
      <c r="H88" s="91"/>
      <c r="I88" s="15"/>
      <c r="J88" s="59">
        <f>SUM(J85:J87)</f>
        <v>0</v>
      </c>
      <c r="K88" s="91"/>
      <c r="L88" s="15"/>
      <c r="M88" s="59">
        <f>SUM(M85:M87)</f>
        <v>0</v>
      </c>
      <c r="N88" s="91"/>
      <c r="O88" s="15"/>
      <c r="P88" s="59">
        <f>SUM(P85:P87)</f>
        <v>0</v>
      </c>
      <c r="Q88" s="91"/>
      <c r="R88" s="15"/>
      <c r="S88" s="59">
        <f>SUM(S85:S87)</f>
        <v>0</v>
      </c>
      <c r="T88" s="91"/>
      <c r="U88" s="15"/>
      <c r="V88" s="59">
        <f>SUM(V85:V87)</f>
        <v>0</v>
      </c>
      <c r="W88" s="91"/>
      <c r="X88" s="15"/>
      <c r="Y88" s="93">
        <f t="shared" si="12"/>
        <v>0</v>
      </c>
      <c r="Z88" s="91"/>
    </row>
    <row r="89" spans="2:31" x14ac:dyDescent="0.15">
      <c r="B89" s="5"/>
      <c r="C89" s="5"/>
      <c r="D89" s="45"/>
      <c r="E89" s="64"/>
      <c r="F89" s="5"/>
      <c r="G89" s="45"/>
      <c r="H89" s="64"/>
      <c r="I89" s="5"/>
      <c r="J89" s="45"/>
      <c r="K89" s="64"/>
      <c r="L89" s="5"/>
      <c r="M89" s="45"/>
      <c r="N89" s="64"/>
      <c r="O89" s="5"/>
      <c r="P89" s="45"/>
      <c r="Q89" s="64"/>
      <c r="R89" s="5"/>
      <c r="S89" s="45"/>
      <c r="T89" s="64"/>
      <c r="U89" s="5"/>
      <c r="V89" s="45"/>
      <c r="W89" s="64"/>
      <c r="Y89" s="44"/>
      <c r="Z89" s="64"/>
    </row>
    <row r="90" spans="2:31" x14ac:dyDescent="0.15">
      <c r="B90" s="25" t="s">
        <v>45</v>
      </c>
      <c r="C90" s="5"/>
      <c r="D90" s="45">
        <f>D70+D80</f>
        <v>0</v>
      </c>
      <c r="E90" s="63" t="str">
        <f>IF(D88=0,"-",D90/D88)</f>
        <v>-</v>
      </c>
      <c r="F90" s="5"/>
      <c r="G90" s="45">
        <f>G70+G80</f>
        <v>0</v>
      </c>
      <c r="H90" s="63" t="str">
        <f>IF(G88=0,"-",G90/G88)</f>
        <v>-</v>
      </c>
      <c r="I90" s="5"/>
      <c r="J90" s="45">
        <f>J70+J80</f>
        <v>0</v>
      </c>
      <c r="K90" s="63" t="str">
        <f>IF(J88=0,"-",J90/J88)</f>
        <v>-</v>
      </c>
      <c r="L90" s="5"/>
      <c r="M90" s="45">
        <f>M70+M80</f>
        <v>0</v>
      </c>
      <c r="N90" s="63" t="str">
        <f>IF(M88=0,"-",M90/M88)</f>
        <v>-</v>
      </c>
      <c r="O90" s="5"/>
      <c r="P90" s="45">
        <f>P70+P80</f>
        <v>0</v>
      </c>
      <c r="Q90" s="63" t="str">
        <f>IF(P88=0,"-",P90/P88)</f>
        <v>-</v>
      </c>
      <c r="R90" s="5"/>
      <c r="S90" s="45">
        <f>S70+S80</f>
        <v>0</v>
      </c>
      <c r="T90" s="63" t="str">
        <f>IF(S88=0,"-",S90/S88)</f>
        <v>-</v>
      </c>
      <c r="U90" s="5"/>
      <c r="V90" s="45">
        <f>V70+V80</f>
        <v>0</v>
      </c>
      <c r="W90" s="63" t="str">
        <f>IF(V88=0,"-",V90/V88)</f>
        <v>-</v>
      </c>
      <c r="Y90" s="45">
        <f>V90+S90+P90+M90+J90+G90+D90</f>
        <v>0</v>
      </c>
      <c r="Z90" s="63" t="str">
        <f>IF(Y88=0,"-",Y90/Y88)</f>
        <v>-</v>
      </c>
    </row>
    <row r="91" spans="2:31" x14ac:dyDescent="0.15">
      <c r="B91" s="25" t="s">
        <v>44</v>
      </c>
      <c r="C91" s="5"/>
      <c r="D91" s="45">
        <f t="shared" ref="D91:D92" si="13">D71+D81</f>
        <v>0</v>
      </c>
      <c r="E91" s="63" t="str">
        <f>IF(D86=0,"-",D91/D86)</f>
        <v>-</v>
      </c>
      <c r="F91" s="5"/>
      <c r="G91" s="45">
        <f t="shared" ref="G91:G92" si="14">G71+G81</f>
        <v>0</v>
      </c>
      <c r="H91" s="63" t="str">
        <f>IF(G86=0,"-",G91/G86)</f>
        <v>-</v>
      </c>
      <c r="I91" s="5"/>
      <c r="J91" s="45">
        <f t="shared" ref="J91:J92" si="15">J71+J81</f>
        <v>0</v>
      </c>
      <c r="K91" s="63" t="str">
        <f>IF(J86=0,"-",J91/J86)</f>
        <v>-</v>
      </c>
      <c r="L91" s="5"/>
      <c r="M91" s="45">
        <f t="shared" ref="M91:M92" si="16">M71+M81</f>
        <v>0</v>
      </c>
      <c r="N91" s="63" t="str">
        <f>IF(M86=0,"-",M91/M86)</f>
        <v>-</v>
      </c>
      <c r="O91" s="5"/>
      <c r="P91" s="45">
        <f t="shared" ref="P91:P92" si="17">P71+P81</f>
        <v>0</v>
      </c>
      <c r="Q91" s="63" t="str">
        <f>IF(P86=0,"-",P91/P86)</f>
        <v>-</v>
      </c>
      <c r="R91" s="5"/>
      <c r="S91" s="45">
        <f t="shared" ref="S91:S92" si="18">S71+S81</f>
        <v>0</v>
      </c>
      <c r="T91" s="63" t="str">
        <f>IF(S86=0,"-",S91/S86)</f>
        <v>-</v>
      </c>
      <c r="U91" s="5"/>
      <c r="V91" s="45">
        <f t="shared" ref="V91:V92" si="19">V71+V81</f>
        <v>0</v>
      </c>
      <c r="W91" s="63" t="str">
        <f>IF(V86=0,"-",V91/V86)</f>
        <v>-</v>
      </c>
      <c r="Y91" s="45">
        <f t="shared" ref="Y91:Y92" si="20">V91+S91+P91+M91+J91+G91+D91</f>
        <v>0</v>
      </c>
      <c r="Z91" s="63" t="str">
        <f>IF(Y86=0,"-",Y91/Y86)</f>
        <v>-</v>
      </c>
    </row>
    <row r="92" spans="2:31" x14ac:dyDescent="0.15">
      <c r="B92" s="25" t="s">
        <v>48</v>
      </c>
      <c r="C92" s="5"/>
      <c r="D92" s="45">
        <f t="shared" si="13"/>
        <v>0</v>
      </c>
      <c r="E92" s="63" t="str">
        <f>IF(D87=0,"-",D92/D87)</f>
        <v>-</v>
      </c>
      <c r="F92" s="5"/>
      <c r="G92" s="45">
        <f t="shared" si="14"/>
        <v>0</v>
      </c>
      <c r="H92" s="63" t="str">
        <f>IF(G87=0,"-",G92/G87)</f>
        <v>-</v>
      </c>
      <c r="I92" s="5"/>
      <c r="J92" s="45">
        <f t="shared" si="15"/>
        <v>0</v>
      </c>
      <c r="K92" s="63" t="str">
        <f>IF(J87=0,"-",J92/J87)</f>
        <v>-</v>
      </c>
      <c r="L92" s="5"/>
      <c r="M92" s="45">
        <f t="shared" si="16"/>
        <v>0</v>
      </c>
      <c r="N92" s="63" t="str">
        <f>IF(M87=0,"-",M92/M87)</f>
        <v>-</v>
      </c>
      <c r="O92" s="5"/>
      <c r="P92" s="45">
        <f t="shared" si="17"/>
        <v>0</v>
      </c>
      <c r="Q92" s="63" t="str">
        <f>IF(P87=0,"-",P92/P87)</f>
        <v>-</v>
      </c>
      <c r="R92" s="5"/>
      <c r="S92" s="45">
        <f t="shared" si="18"/>
        <v>0</v>
      </c>
      <c r="T92" s="63" t="str">
        <f>IF(S87=0,"-",S92/S87)</f>
        <v>-</v>
      </c>
      <c r="U92" s="5"/>
      <c r="V92" s="45">
        <f t="shared" si="19"/>
        <v>0</v>
      </c>
      <c r="W92" s="63" t="str">
        <f>IF(V87=0,"-",V92/V87)</f>
        <v>-</v>
      </c>
      <c r="Y92" s="45">
        <f t="shared" si="20"/>
        <v>0</v>
      </c>
      <c r="Z92" s="63" t="str">
        <f>IF(Y87=0,"-",Y92/Y87)</f>
        <v>-</v>
      </c>
    </row>
    <row r="93" spans="2:31" ht="18" customHeight="1" x14ac:dyDescent="0.15">
      <c r="B93" s="75" t="s">
        <v>46</v>
      </c>
      <c r="C93" s="75"/>
      <c r="D93" s="76">
        <f>SUM(D90:D92)</f>
        <v>0</v>
      </c>
      <c r="E93" s="77" t="str">
        <f>IF(D88=0,"-",D93/D88)</f>
        <v>-</v>
      </c>
      <c r="F93" s="75"/>
      <c r="G93" s="76">
        <f>SUM(G90:G92)</f>
        <v>0</v>
      </c>
      <c r="H93" s="77" t="str">
        <f>IF(G88=0,"-",G93/G88)</f>
        <v>-</v>
      </c>
      <c r="I93" s="75"/>
      <c r="J93" s="76">
        <f>SUM(J90:J92)</f>
        <v>0</v>
      </c>
      <c r="K93" s="77" t="str">
        <f>IF(J88=0,"-",J93/J88)</f>
        <v>-</v>
      </c>
      <c r="L93" s="75"/>
      <c r="M93" s="76">
        <f>SUM(M90:M92)</f>
        <v>0</v>
      </c>
      <c r="N93" s="77" t="str">
        <f>IF(M88=0,"-",M93/M88)</f>
        <v>-</v>
      </c>
      <c r="O93" s="75"/>
      <c r="P93" s="76">
        <f>SUM(P90:P92)</f>
        <v>0</v>
      </c>
      <c r="Q93" s="77" t="str">
        <f>IF(P88=0,"-",P93/P88)</f>
        <v>-</v>
      </c>
      <c r="R93" s="75"/>
      <c r="S93" s="76">
        <f>SUM(S90:S92)</f>
        <v>0</v>
      </c>
      <c r="T93" s="77" t="str">
        <f>IF(S88=0,"-",S93/S88)</f>
        <v>-</v>
      </c>
      <c r="U93" s="75"/>
      <c r="V93" s="76">
        <f>SUM(V90:V92)</f>
        <v>0</v>
      </c>
      <c r="W93" s="77" t="str">
        <f>IF(V88=0,"-",V93/V88)</f>
        <v>-</v>
      </c>
      <c r="X93" s="75"/>
      <c r="Y93" s="76">
        <f>SUM(Y90:Y92)</f>
        <v>0</v>
      </c>
      <c r="Z93" s="77" t="str">
        <f>IF(Y88=0,"-",Y93/Y88)</f>
        <v>-</v>
      </c>
    </row>
    <row r="94" spans="2:3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3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3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5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5" x14ac:dyDescent="0.15">
      <c r="B98" s="33" t="s">
        <v>38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5" ht="14" thickBot="1" x14ac:dyDescent="0.2">
      <c r="B99" s="15" t="s">
        <v>39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5" x14ac:dyDescent="0.15">
      <c r="B100" s="26" t="s">
        <v>15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2:25" x14ac:dyDescent="0.15">
      <c r="B101" s="28" t="s">
        <v>16</v>
      </c>
      <c r="C101" s="27"/>
      <c r="D101" s="27"/>
      <c r="E101" s="34">
        <f>$C10*D10*E10</f>
        <v>0</v>
      </c>
      <c r="F101" s="34"/>
      <c r="G101" s="34"/>
      <c r="H101" s="34">
        <f>$C10*G10*H10</f>
        <v>0</v>
      </c>
      <c r="I101" s="34"/>
      <c r="J101" s="34"/>
      <c r="K101" s="34">
        <f>$C10*J10*K10</f>
        <v>0</v>
      </c>
      <c r="L101" s="34"/>
      <c r="M101" s="34"/>
      <c r="N101" s="34">
        <f>$C10*M10*N10</f>
        <v>0</v>
      </c>
      <c r="O101" s="34"/>
      <c r="P101" s="34"/>
      <c r="Q101" s="34">
        <f>$C10*P10*Q10</f>
        <v>0</v>
      </c>
      <c r="R101" s="34"/>
      <c r="S101" s="34"/>
      <c r="T101" s="34">
        <f>$C10*S10*T10</f>
        <v>0</v>
      </c>
      <c r="U101" s="34"/>
      <c r="V101" s="34"/>
      <c r="W101" s="34">
        <f>$C10*V10*W10</f>
        <v>0</v>
      </c>
      <c r="X101" s="34"/>
      <c r="Y101" s="34">
        <f>SUM(E101:W101)</f>
        <v>0</v>
      </c>
    </row>
    <row r="102" spans="2:25" x14ac:dyDescent="0.15">
      <c r="B102" s="28" t="s">
        <v>17</v>
      </c>
      <c r="C102" s="27"/>
      <c r="D102" s="27"/>
      <c r="E102" s="34">
        <f>$C11*D11*E11</f>
        <v>0</v>
      </c>
      <c r="F102" s="34"/>
      <c r="G102" s="34"/>
      <c r="H102" s="34">
        <f>$C11*G11*H11</f>
        <v>0</v>
      </c>
      <c r="I102" s="34"/>
      <c r="J102" s="34"/>
      <c r="K102" s="34">
        <f>$C11*J11*K11</f>
        <v>0</v>
      </c>
      <c r="L102" s="34"/>
      <c r="M102" s="34"/>
      <c r="N102" s="34">
        <f>$C11*M11*N11</f>
        <v>0</v>
      </c>
      <c r="O102" s="34"/>
      <c r="P102" s="34"/>
      <c r="Q102" s="34">
        <f>$C11*P11*Q11</f>
        <v>0</v>
      </c>
      <c r="R102" s="34"/>
      <c r="S102" s="34"/>
      <c r="T102" s="34">
        <f>$C11*S11*T11</f>
        <v>0</v>
      </c>
      <c r="U102" s="34"/>
      <c r="V102" s="34"/>
      <c r="W102" s="34">
        <f>$C11*V11*W11</f>
        <v>0</v>
      </c>
      <c r="X102" s="34"/>
      <c r="Y102" s="34">
        <f t="shared" ref="Y102:Y119" si="21">SUM(E102:W102)</f>
        <v>0</v>
      </c>
    </row>
    <row r="103" spans="2:25" x14ac:dyDescent="0.15">
      <c r="B103" s="28" t="s">
        <v>18</v>
      </c>
      <c r="C103" s="27"/>
      <c r="D103" s="27"/>
      <c r="E103" s="34">
        <f>$C12*D12*E12</f>
        <v>0</v>
      </c>
      <c r="F103" s="34"/>
      <c r="G103" s="34"/>
      <c r="H103" s="34">
        <f>$C12*G12*H12</f>
        <v>0</v>
      </c>
      <c r="I103" s="34"/>
      <c r="J103" s="34"/>
      <c r="K103" s="34">
        <f>$C12*J12*K12</f>
        <v>0</v>
      </c>
      <c r="L103" s="34"/>
      <c r="M103" s="34"/>
      <c r="N103" s="34">
        <f>$C12*M12*N12</f>
        <v>0</v>
      </c>
      <c r="O103" s="34"/>
      <c r="P103" s="34"/>
      <c r="Q103" s="34">
        <f>$C12*P12*Q12</f>
        <v>0</v>
      </c>
      <c r="R103" s="34"/>
      <c r="S103" s="34"/>
      <c r="T103" s="34">
        <f>$C12*S12*T12</f>
        <v>0</v>
      </c>
      <c r="U103" s="34"/>
      <c r="V103" s="34"/>
      <c r="W103" s="34">
        <f>$C12*V12*W12</f>
        <v>0</v>
      </c>
      <c r="X103" s="34"/>
      <c r="Y103" s="34">
        <f t="shared" si="21"/>
        <v>0</v>
      </c>
    </row>
    <row r="104" spans="2:25" x14ac:dyDescent="0.15">
      <c r="B104" s="28" t="s">
        <v>19</v>
      </c>
      <c r="C104" s="27"/>
      <c r="D104" s="27"/>
      <c r="E104" s="34">
        <f>$C13*D13*E13</f>
        <v>0</v>
      </c>
      <c r="F104" s="34"/>
      <c r="G104" s="34"/>
      <c r="H104" s="34">
        <f>$C13*G13*H13</f>
        <v>0</v>
      </c>
      <c r="I104" s="34"/>
      <c r="J104" s="34"/>
      <c r="K104" s="34">
        <f>$C13*J13*K13</f>
        <v>0</v>
      </c>
      <c r="L104" s="34"/>
      <c r="M104" s="34"/>
      <c r="N104" s="34">
        <f>$C13*M13*N13</f>
        <v>0</v>
      </c>
      <c r="O104" s="34"/>
      <c r="P104" s="34"/>
      <c r="Q104" s="34">
        <f>$C13*P13*Q13</f>
        <v>0</v>
      </c>
      <c r="R104" s="34"/>
      <c r="S104" s="34"/>
      <c r="T104" s="34">
        <f>$C13*S13*T13</f>
        <v>0</v>
      </c>
      <c r="U104" s="34"/>
      <c r="V104" s="34"/>
      <c r="W104" s="34">
        <f>$C13*V13*W13</f>
        <v>0</v>
      </c>
      <c r="X104" s="34"/>
      <c r="Y104" s="34">
        <f t="shared" si="21"/>
        <v>0</v>
      </c>
    </row>
    <row r="105" spans="2:25" x14ac:dyDescent="0.15">
      <c r="B105" s="28" t="s">
        <v>20</v>
      </c>
      <c r="C105" s="27"/>
      <c r="D105" s="27"/>
      <c r="E105" s="34">
        <f>$C14*D14*E14</f>
        <v>0</v>
      </c>
      <c r="F105" s="34"/>
      <c r="G105" s="34"/>
      <c r="H105" s="34">
        <f>$C14*G14*H14</f>
        <v>0</v>
      </c>
      <c r="I105" s="34"/>
      <c r="J105" s="34"/>
      <c r="K105" s="34">
        <f>$C14*J14*K14</f>
        <v>0</v>
      </c>
      <c r="L105" s="34"/>
      <c r="M105" s="34"/>
      <c r="N105" s="34">
        <f>$C14*M14*N14</f>
        <v>0</v>
      </c>
      <c r="O105" s="34"/>
      <c r="P105" s="34"/>
      <c r="Q105" s="34">
        <f>$C14*P14*Q14</f>
        <v>0</v>
      </c>
      <c r="R105" s="34"/>
      <c r="S105" s="34"/>
      <c r="T105" s="34">
        <f>$C14*S14*T14</f>
        <v>0</v>
      </c>
      <c r="U105" s="34"/>
      <c r="V105" s="34"/>
      <c r="W105" s="34">
        <f>$C14*V14*W14</f>
        <v>0</v>
      </c>
      <c r="X105" s="34"/>
      <c r="Y105" s="34">
        <f t="shared" si="21"/>
        <v>0</v>
      </c>
    </row>
    <row r="106" spans="2:25" x14ac:dyDescent="0.15">
      <c r="B106" s="29" t="s">
        <v>21</v>
      </c>
      <c r="C106" s="27"/>
      <c r="D106" s="2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x14ac:dyDescent="0.15">
      <c r="B107" s="28" t="s">
        <v>29</v>
      </c>
      <c r="C107" s="27"/>
      <c r="D107" s="27"/>
      <c r="E107" s="34">
        <f t="shared" ref="E107:E113" si="22">$C16*D16*E16</f>
        <v>0</v>
      </c>
      <c r="F107" s="34"/>
      <c r="G107" s="34"/>
      <c r="H107" s="34">
        <f t="shared" ref="H107:H113" si="23">$C16*G16*H16</f>
        <v>0</v>
      </c>
      <c r="I107" s="34"/>
      <c r="J107" s="34"/>
      <c r="K107" s="34">
        <f t="shared" ref="K107:K113" si="24">$C16*J16*K16</f>
        <v>0</v>
      </c>
      <c r="L107" s="34"/>
      <c r="M107" s="34"/>
      <c r="N107" s="34">
        <f t="shared" ref="N107:N113" si="25">$C16*M16*N16</f>
        <v>0</v>
      </c>
      <c r="O107" s="34"/>
      <c r="P107" s="34"/>
      <c r="Q107" s="34">
        <f t="shared" ref="Q107:Q113" si="26">$C16*P16*Q16</f>
        <v>0</v>
      </c>
      <c r="R107" s="34"/>
      <c r="S107" s="34"/>
      <c r="T107" s="34">
        <f t="shared" ref="T107:T113" si="27">$C16*S16*T16</f>
        <v>0</v>
      </c>
      <c r="U107" s="34"/>
      <c r="V107" s="34"/>
      <c r="W107" s="34">
        <f t="shared" ref="W107:W113" si="28">$C16*V16*W16</f>
        <v>0</v>
      </c>
      <c r="X107" s="34"/>
      <c r="Y107" s="34">
        <f t="shared" si="21"/>
        <v>0</v>
      </c>
    </row>
    <row r="108" spans="2:25" x14ac:dyDescent="0.15">
      <c r="B108" s="28" t="s">
        <v>22</v>
      </c>
      <c r="C108" s="27"/>
      <c r="D108" s="27"/>
      <c r="E108" s="34">
        <f t="shared" si="22"/>
        <v>0</v>
      </c>
      <c r="F108" s="34"/>
      <c r="G108" s="34"/>
      <c r="H108" s="34">
        <f t="shared" si="23"/>
        <v>0</v>
      </c>
      <c r="I108" s="34"/>
      <c r="J108" s="34"/>
      <c r="K108" s="34">
        <f t="shared" si="24"/>
        <v>0</v>
      </c>
      <c r="L108" s="34"/>
      <c r="M108" s="34"/>
      <c r="N108" s="34">
        <f t="shared" si="25"/>
        <v>0</v>
      </c>
      <c r="O108" s="34"/>
      <c r="P108" s="34"/>
      <c r="Q108" s="34">
        <f t="shared" si="26"/>
        <v>0</v>
      </c>
      <c r="R108" s="34"/>
      <c r="S108" s="34"/>
      <c r="T108" s="34">
        <f t="shared" si="27"/>
        <v>0</v>
      </c>
      <c r="U108" s="34"/>
      <c r="V108" s="34"/>
      <c r="W108" s="34">
        <f t="shared" si="28"/>
        <v>0</v>
      </c>
      <c r="X108" s="34"/>
      <c r="Y108" s="34">
        <f t="shared" si="21"/>
        <v>0</v>
      </c>
    </row>
    <row r="109" spans="2:25" x14ac:dyDescent="0.15">
      <c r="B109" s="28" t="s">
        <v>30</v>
      </c>
      <c r="C109" s="27"/>
      <c r="D109" s="27"/>
      <c r="E109" s="34">
        <f t="shared" si="22"/>
        <v>0</v>
      </c>
      <c r="F109" s="34"/>
      <c r="G109" s="34"/>
      <c r="H109" s="34">
        <f t="shared" si="23"/>
        <v>0</v>
      </c>
      <c r="I109" s="34"/>
      <c r="J109" s="34"/>
      <c r="K109" s="34">
        <f t="shared" si="24"/>
        <v>0</v>
      </c>
      <c r="L109" s="34"/>
      <c r="M109" s="34"/>
      <c r="N109" s="34">
        <f t="shared" si="25"/>
        <v>0</v>
      </c>
      <c r="O109" s="34"/>
      <c r="P109" s="34"/>
      <c r="Q109" s="34">
        <f t="shared" si="26"/>
        <v>0</v>
      </c>
      <c r="R109" s="34"/>
      <c r="S109" s="34"/>
      <c r="T109" s="34">
        <f t="shared" si="27"/>
        <v>0</v>
      </c>
      <c r="U109" s="34"/>
      <c r="V109" s="34"/>
      <c r="W109" s="34">
        <f t="shared" si="28"/>
        <v>0</v>
      </c>
      <c r="X109" s="34"/>
      <c r="Y109" s="34">
        <f t="shared" si="21"/>
        <v>0</v>
      </c>
    </row>
    <row r="110" spans="2:25" x14ac:dyDescent="0.15">
      <c r="B110" s="28" t="s">
        <v>23</v>
      </c>
      <c r="C110" s="27"/>
      <c r="D110" s="27"/>
      <c r="E110" s="34">
        <f t="shared" si="22"/>
        <v>0</v>
      </c>
      <c r="F110" s="34"/>
      <c r="G110" s="34"/>
      <c r="H110" s="34">
        <f t="shared" si="23"/>
        <v>0</v>
      </c>
      <c r="I110" s="34"/>
      <c r="J110" s="34"/>
      <c r="K110" s="34">
        <f t="shared" si="24"/>
        <v>0</v>
      </c>
      <c r="L110" s="34"/>
      <c r="M110" s="34"/>
      <c r="N110" s="34">
        <f t="shared" si="25"/>
        <v>0</v>
      </c>
      <c r="O110" s="34"/>
      <c r="P110" s="34"/>
      <c r="Q110" s="34">
        <f t="shared" si="26"/>
        <v>0</v>
      </c>
      <c r="R110" s="34"/>
      <c r="S110" s="34"/>
      <c r="T110" s="34">
        <f t="shared" si="27"/>
        <v>0</v>
      </c>
      <c r="U110" s="34"/>
      <c r="V110" s="34"/>
      <c r="W110" s="34">
        <f t="shared" si="28"/>
        <v>0</v>
      </c>
      <c r="X110" s="34"/>
      <c r="Y110" s="34">
        <f t="shared" si="21"/>
        <v>0</v>
      </c>
    </row>
    <row r="111" spans="2:25" x14ac:dyDescent="0.15">
      <c r="B111" s="30" t="s">
        <v>24</v>
      </c>
      <c r="C111" s="27"/>
      <c r="D111" s="27"/>
      <c r="E111" s="34">
        <f t="shared" si="22"/>
        <v>0</v>
      </c>
      <c r="F111" s="34"/>
      <c r="G111" s="34"/>
      <c r="H111" s="34">
        <f t="shared" si="23"/>
        <v>0</v>
      </c>
      <c r="I111" s="34"/>
      <c r="J111" s="34"/>
      <c r="K111" s="34">
        <f t="shared" si="24"/>
        <v>0</v>
      </c>
      <c r="L111" s="34"/>
      <c r="M111" s="34"/>
      <c r="N111" s="34">
        <f t="shared" si="25"/>
        <v>0</v>
      </c>
      <c r="O111" s="34"/>
      <c r="P111" s="34"/>
      <c r="Q111" s="34">
        <f t="shared" si="26"/>
        <v>0</v>
      </c>
      <c r="R111" s="34"/>
      <c r="S111" s="34"/>
      <c r="T111" s="34">
        <f t="shared" si="27"/>
        <v>0</v>
      </c>
      <c r="U111" s="34"/>
      <c r="V111" s="34"/>
      <c r="W111" s="34">
        <f t="shared" si="28"/>
        <v>0</v>
      </c>
      <c r="X111" s="34"/>
      <c r="Y111" s="34">
        <f t="shared" si="21"/>
        <v>0</v>
      </c>
    </row>
    <row r="112" spans="2:25" x14ac:dyDescent="0.15">
      <c r="B112" s="30" t="s">
        <v>25</v>
      </c>
      <c r="C112" s="27"/>
      <c r="D112" s="27"/>
      <c r="E112" s="34">
        <f t="shared" si="22"/>
        <v>0</v>
      </c>
      <c r="F112" s="34"/>
      <c r="G112" s="34"/>
      <c r="H112" s="34">
        <f t="shared" si="23"/>
        <v>0</v>
      </c>
      <c r="I112" s="34"/>
      <c r="J112" s="34"/>
      <c r="K112" s="34">
        <f t="shared" si="24"/>
        <v>0</v>
      </c>
      <c r="L112" s="34"/>
      <c r="M112" s="34"/>
      <c r="N112" s="34">
        <f t="shared" si="25"/>
        <v>0</v>
      </c>
      <c r="O112" s="34"/>
      <c r="P112" s="34"/>
      <c r="Q112" s="34">
        <f t="shared" si="26"/>
        <v>0</v>
      </c>
      <c r="R112" s="34"/>
      <c r="S112" s="34"/>
      <c r="T112" s="34">
        <f t="shared" si="27"/>
        <v>0</v>
      </c>
      <c r="U112" s="34"/>
      <c r="V112" s="34"/>
      <c r="W112" s="34">
        <f t="shared" si="28"/>
        <v>0</v>
      </c>
      <c r="X112" s="34"/>
      <c r="Y112" s="34">
        <f t="shared" si="21"/>
        <v>0</v>
      </c>
    </row>
    <row r="113" spans="2:25" x14ac:dyDescent="0.15">
      <c r="B113" s="30" t="s">
        <v>20</v>
      </c>
      <c r="C113" s="27"/>
      <c r="D113" s="27"/>
      <c r="E113" s="34">
        <f t="shared" si="22"/>
        <v>0</v>
      </c>
      <c r="F113" s="34"/>
      <c r="G113" s="34"/>
      <c r="H113" s="34">
        <f t="shared" si="23"/>
        <v>0</v>
      </c>
      <c r="I113" s="34"/>
      <c r="J113" s="34"/>
      <c r="K113" s="34">
        <f t="shared" si="24"/>
        <v>0</v>
      </c>
      <c r="L113" s="34"/>
      <c r="M113" s="34"/>
      <c r="N113" s="34">
        <f t="shared" si="25"/>
        <v>0</v>
      </c>
      <c r="O113" s="34"/>
      <c r="P113" s="34"/>
      <c r="Q113" s="34">
        <f t="shared" si="26"/>
        <v>0</v>
      </c>
      <c r="R113" s="34"/>
      <c r="S113" s="34"/>
      <c r="T113" s="34">
        <f t="shared" si="27"/>
        <v>0</v>
      </c>
      <c r="U113" s="34"/>
      <c r="V113" s="34"/>
      <c r="W113" s="34">
        <f t="shared" si="28"/>
        <v>0</v>
      </c>
      <c r="X113" s="34"/>
      <c r="Y113" s="34">
        <f t="shared" si="21"/>
        <v>0</v>
      </c>
    </row>
    <row r="114" spans="2:25" x14ac:dyDescent="0.15">
      <c r="B114" s="29" t="s">
        <v>28</v>
      </c>
      <c r="C114" s="27"/>
      <c r="D114" s="2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x14ac:dyDescent="0.15">
      <c r="B115" s="30" t="s">
        <v>32</v>
      </c>
      <c r="C115" s="27"/>
      <c r="D115" s="27"/>
      <c r="E115" s="34">
        <f>$C24*D24*E24</f>
        <v>0</v>
      </c>
      <c r="F115" s="34"/>
      <c r="G115" s="34"/>
      <c r="H115" s="34">
        <f>$C24*G24*H24</f>
        <v>0</v>
      </c>
      <c r="I115" s="34"/>
      <c r="J115" s="34"/>
      <c r="K115" s="34">
        <f>$C24*J24*K24</f>
        <v>0</v>
      </c>
      <c r="L115" s="34"/>
      <c r="M115" s="34"/>
      <c r="N115" s="34">
        <f>$C24*M24*N24</f>
        <v>0</v>
      </c>
      <c r="O115" s="34"/>
      <c r="P115" s="34"/>
      <c r="Q115" s="34">
        <f>$C24*P24*Q24</f>
        <v>0</v>
      </c>
      <c r="R115" s="34"/>
      <c r="S115" s="34"/>
      <c r="T115" s="34">
        <f>$C24*S24*T24</f>
        <v>0</v>
      </c>
      <c r="U115" s="34"/>
      <c r="V115" s="34"/>
      <c r="W115" s="34">
        <f>$C24*V24*W24</f>
        <v>0</v>
      </c>
      <c r="X115" s="34"/>
      <c r="Y115" s="34">
        <f t="shared" si="21"/>
        <v>0</v>
      </c>
    </row>
    <row r="116" spans="2:25" x14ac:dyDescent="0.15">
      <c r="B116" s="30" t="s">
        <v>31</v>
      </c>
      <c r="C116" s="27"/>
      <c r="D116" s="27"/>
      <c r="E116" s="34">
        <f>$C25*D25*E25</f>
        <v>0</v>
      </c>
      <c r="F116" s="34"/>
      <c r="G116" s="34"/>
      <c r="H116" s="34">
        <f>$C25*G25*H25</f>
        <v>0</v>
      </c>
      <c r="I116" s="34"/>
      <c r="J116" s="34"/>
      <c r="K116" s="34">
        <f>$C25*J25*K25</f>
        <v>0</v>
      </c>
      <c r="L116" s="34"/>
      <c r="M116" s="34"/>
      <c r="N116" s="34">
        <f>$C25*M25*N25</f>
        <v>0</v>
      </c>
      <c r="O116" s="34"/>
      <c r="P116" s="34"/>
      <c r="Q116" s="34">
        <f>$C25*P25*Q25</f>
        <v>0</v>
      </c>
      <c r="R116" s="34"/>
      <c r="S116" s="34"/>
      <c r="T116" s="34">
        <f>$C25*S25*T25</f>
        <v>0</v>
      </c>
      <c r="U116" s="34"/>
      <c r="V116" s="34"/>
      <c r="W116" s="34">
        <f>$C25*V25*W25</f>
        <v>0</v>
      </c>
      <c r="X116" s="34"/>
      <c r="Y116" s="34">
        <f t="shared" si="21"/>
        <v>0</v>
      </c>
    </row>
    <row r="117" spans="2:25" x14ac:dyDescent="0.15">
      <c r="B117" s="30" t="s">
        <v>33</v>
      </c>
      <c r="C117" s="27"/>
      <c r="D117" s="27"/>
      <c r="E117" s="34">
        <f>$C26*D26*E26</f>
        <v>0</v>
      </c>
      <c r="F117" s="34"/>
      <c r="G117" s="34"/>
      <c r="H117" s="34">
        <f>$C26*G26*H26</f>
        <v>0</v>
      </c>
      <c r="I117" s="34"/>
      <c r="J117" s="34"/>
      <c r="K117" s="34">
        <f>$C26*J26*K26</f>
        <v>0</v>
      </c>
      <c r="L117" s="34"/>
      <c r="M117" s="34"/>
      <c r="N117" s="34">
        <f>$C26*M26*N26</f>
        <v>0</v>
      </c>
      <c r="O117" s="34"/>
      <c r="P117" s="34"/>
      <c r="Q117" s="34">
        <f>$C26*P26*Q26</f>
        <v>0</v>
      </c>
      <c r="R117" s="34"/>
      <c r="S117" s="34"/>
      <c r="T117" s="34">
        <f>$C26*S26*T26</f>
        <v>0</v>
      </c>
      <c r="U117" s="34"/>
      <c r="V117" s="34"/>
      <c r="W117" s="34">
        <f>$C26*V26*W26</f>
        <v>0</v>
      </c>
      <c r="X117" s="34"/>
      <c r="Y117" s="34">
        <f t="shared" si="21"/>
        <v>0</v>
      </c>
    </row>
    <row r="118" spans="2:25" x14ac:dyDescent="0.15">
      <c r="B118" s="30" t="s">
        <v>20</v>
      </c>
      <c r="C118" s="27"/>
      <c r="D118" s="27"/>
      <c r="E118" s="34">
        <f>$C27*D27*E27</f>
        <v>0</v>
      </c>
      <c r="F118" s="34"/>
      <c r="G118" s="34"/>
      <c r="H118" s="34">
        <f>$C27*G27*H27</f>
        <v>0</v>
      </c>
      <c r="I118" s="34"/>
      <c r="J118" s="34"/>
      <c r="K118" s="34">
        <f>$C27*J27*K27</f>
        <v>0</v>
      </c>
      <c r="L118" s="34"/>
      <c r="M118" s="34"/>
      <c r="N118" s="34">
        <f>$C27*M27*N27</f>
        <v>0</v>
      </c>
      <c r="O118" s="34"/>
      <c r="P118" s="34"/>
      <c r="Q118" s="34">
        <f>$C27*P27*Q27</f>
        <v>0</v>
      </c>
      <c r="R118" s="34"/>
      <c r="S118" s="34"/>
      <c r="T118" s="34">
        <f>$C27*S27*T27</f>
        <v>0</v>
      </c>
      <c r="U118" s="34"/>
      <c r="V118" s="34"/>
      <c r="W118" s="34">
        <f>$C27*V27*W27</f>
        <v>0</v>
      </c>
      <c r="X118" s="34"/>
      <c r="Y118" s="34">
        <f t="shared" si="21"/>
        <v>0</v>
      </c>
    </row>
    <row r="119" spans="2:25" ht="14" thickBot="1" x14ac:dyDescent="0.2">
      <c r="B119" s="31" t="s">
        <v>20</v>
      </c>
      <c r="C119" s="27"/>
      <c r="D119" s="27"/>
      <c r="E119" s="35">
        <f>$C28*D28*E28</f>
        <v>0</v>
      </c>
      <c r="F119" s="34"/>
      <c r="G119" s="34"/>
      <c r="H119" s="35">
        <f>$C28*G28*H28</f>
        <v>0</v>
      </c>
      <c r="I119" s="34"/>
      <c r="J119" s="34"/>
      <c r="K119" s="35">
        <f>$C28*J28*K28</f>
        <v>0</v>
      </c>
      <c r="L119" s="34"/>
      <c r="M119" s="34"/>
      <c r="N119" s="35">
        <f>$C28*M28*N28</f>
        <v>0</v>
      </c>
      <c r="O119" s="34"/>
      <c r="P119" s="34"/>
      <c r="Q119" s="35">
        <f>$C28*P28*Q28</f>
        <v>0</v>
      </c>
      <c r="R119" s="34"/>
      <c r="S119" s="34"/>
      <c r="T119" s="35">
        <f>$C28*S28*T28</f>
        <v>0</v>
      </c>
      <c r="U119" s="34"/>
      <c r="V119" s="34"/>
      <c r="W119" s="35">
        <f>$C28*V28*W28</f>
        <v>0</v>
      </c>
      <c r="X119" s="34"/>
      <c r="Y119" s="34">
        <f t="shared" si="21"/>
        <v>0</v>
      </c>
    </row>
    <row r="120" spans="2:25" x14ac:dyDescent="0.15">
      <c r="B120" s="32" t="s">
        <v>37</v>
      </c>
      <c r="C120" s="27"/>
      <c r="D120" s="27"/>
      <c r="E120" s="36">
        <f>SUM(E101:E119)</f>
        <v>0</v>
      </c>
      <c r="F120" s="34"/>
      <c r="G120" s="34"/>
      <c r="H120" s="36">
        <f>SUM(H101:H119)</f>
        <v>0</v>
      </c>
      <c r="I120" s="34"/>
      <c r="J120" s="34"/>
      <c r="K120" s="36">
        <f>SUM(K101:K119)</f>
        <v>0</v>
      </c>
      <c r="L120" s="34"/>
      <c r="M120" s="34"/>
      <c r="N120" s="36">
        <f>SUM(N101:N119)</f>
        <v>0</v>
      </c>
      <c r="O120" s="34"/>
      <c r="P120" s="34"/>
      <c r="Q120" s="36">
        <f>SUM(Q101:Q119)</f>
        <v>0</v>
      </c>
      <c r="R120" s="34"/>
      <c r="S120" s="34"/>
      <c r="T120" s="36">
        <f>SUM(T101:T119)</f>
        <v>0</v>
      </c>
      <c r="U120" s="34"/>
      <c r="V120" s="34"/>
      <c r="W120" s="36">
        <f>SUM(W101:W119)</f>
        <v>0</v>
      </c>
      <c r="X120" s="34"/>
      <c r="Y120" s="36">
        <f>SUM(Y101:Y119)</f>
        <v>0</v>
      </c>
    </row>
    <row r="121" spans="2:25" x14ac:dyDescent="0.15">
      <c r="B121" s="27"/>
      <c r="C121" s="27"/>
      <c r="D121" s="2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ht="14" thickBot="1" x14ac:dyDescent="0.2">
      <c r="B122" s="32" t="s">
        <v>35</v>
      </c>
      <c r="C122" s="27"/>
      <c r="D122" s="2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x14ac:dyDescent="0.15">
      <c r="B123" s="26" t="s">
        <v>15</v>
      </c>
      <c r="C123" s="27"/>
      <c r="D123" s="2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x14ac:dyDescent="0.15">
      <c r="B124" s="28" t="s">
        <v>16</v>
      </c>
      <c r="C124" s="27"/>
      <c r="D124" s="27"/>
      <c r="E124" s="34">
        <f>$C38*D38*E38</f>
        <v>0</v>
      </c>
      <c r="F124" s="34"/>
      <c r="G124" s="34"/>
      <c r="H124" s="34">
        <f>$C38*G38*H38</f>
        <v>0</v>
      </c>
      <c r="I124" s="34"/>
      <c r="J124" s="34"/>
      <c r="K124" s="34">
        <f>$C38*J38*K38</f>
        <v>0</v>
      </c>
      <c r="L124" s="34"/>
      <c r="M124" s="34"/>
      <c r="N124" s="34">
        <f>$C38*M38*N38</f>
        <v>0</v>
      </c>
      <c r="O124" s="34"/>
      <c r="P124" s="34"/>
      <c r="Q124" s="34">
        <f>$C38*P38*Q38</f>
        <v>0</v>
      </c>
      <c r="R124" s="34"/>
      <c r="S124" s="34"/>
      <c r="T124" s="34">
        <f>$C38*S38*T38</f>
        <v>0</v>
      </c>
      <c r="U124" s="34"/>
      <c r="V124" s="34"/>
      <c r="W124" s="34">
        <f>$C38*V38*W38</f>
        <v>0</v>
      </c>
      <c r="X124" s="34"/>
      <c r="Y124" s="34">
        <f t="shared" ref="Y124:Y142" si="29">SUM(E124:W124)</f>
        <v>0</v>
      </c>
    </row>
    <row r="125" spans="2:25" x14ac:dyDescent="0.15">
      <c r="B125" s="28" t="s">
        <v>17</v>
      </c>
      <c r="C125" s="27"/>
      <c r="D125" s="27"/>
      <c r="E125" s="34">
        <f>$C39*D39*E39</f>
        <v>0</v>
      </c>
      <c r="F125" s="34"/>
      <c r="G125" s="34"/>
      <c r="H125" s="34">
        <f>$C39*G39*H39</f>
        <v>0</v>
      </c>
      <c r="I125" s="34"/>
      <c r="J125" s="34"/>
      <c r="K125" s="34">
        <f>$C39*J39*K39</f>
        <v>0</v>
      </c>
      <c r="L125" s="34"/>
      <c r="M125" s="34"/>
      <c r="N125" s="34">
        <f>$C39*M39*N39</f>
        <v>0</v>
      </c>
      <c r="O125" s="34"/>
      <c r="P125" s="34"/>
      <c r="Q125" s="34">
        <f>$C39*P39*Q39</f>
        <v>0</v>
      </c>
      <c r="R125" s="34"/>
      <c r="S125" s="34"/>
      <c r="T125" s="34">
        <f>$C39*S39*T39</f>
        <v>0</v>
      </c>
      <c r="U125" s="34"/>
      <c r="V125" s="34"/>
      <c r="W125" s="34">
        <f>$C39*V39*W39</f>
        <v>0</v>
      </c>
      <c r="X125" s="34"/>
      <c r="Y125" s="34">
        <f t="shared" si="29"/>
        <v>0</v>
      </c>
    </row>
    <row r="126" spans="2:25" x14ac:dyDescent="0.15">
      <c r="B126" s="28" t="s">
        <v>18</v>
      </c>
      <c r="C126" s="27"/>
      <c r="D126" s="27"/>
      <c r="E126" s="34">
        <f>$C40*D40*E40</f>
        <v>0</v>
      </c>
      <c r="F126" s="34"/>
      <c r="G126" s="34"/>
      <c r="H126" s="34">
        <f>$C40*G40*H40</f>
        <v>0</v>
      </c>
      <c r="I126" s="34"/>
      <c r="J126" s="34"/>
      <c r="K126" s="34">
        <f>$C40*J40*K40</f>
        <v>0</v>
      </c>
      <c r="L126" s="34"/>
      <c r="M126" s="34"/>
      <c r="N126" s="34">
        <f>$C40*M40*N40</f>
        <v>0</v>
      </c>
      <c r="O126" s="34"/>
      <c r="P126" s="34"/>
      <c r="Q126" s="34">
        <f>$C40*P40*Q40</f>
        <v>0</v>
      </c>
      <c r="R126" s="34"/>
      <c r="S126" s="34"/>
      <c r="T126" s="34">
        <f>$C40*S40*T40</f>
        <v>0</v>
      </c>
      <c r="U126" s="34"/>
      <c r="V126" s="34"/>
      <c r="W126" s="34">
        <f>$C40*V40*W40</f>
        <v>0</v>
      </c>
      <c r="X126" s="34"/>
      <c r="Y126" s="34">
        <f t="shared" si="29"/>
        <v>0</v>
      </c>
    </row>
    <row r="127" spans="2:25" x14ac:dyDescent="0.15">
      <c r="B127" s="28" t="s">
        <v>19</v>
      </c>
      <c r="C127" s="27"/>
      <c r="D127" s="27"/>
      <c r="E127" s="34">
        <f>$C41*D41*E41</f>
        <v>0</v>
      </c>
      <c r="F127" s="34"/>
      <c r="G127" s="34"/>
      <c r="H127" s="34">
        <f>$C41*G41*H41</f>
        <v>0</v>
      </c>
      <c r="I127" s="34"/>
      <c r="J127" s="34"/>
      <c r="K127" s="34">
        <f>$C41*J41*K41</f>
        <v>0</v>
      </c>
      <c r="L127" s="34"/>
      <c r="M127" s="34"/>
      <c r="N127" s="34">
        <f>$C41*M41*N41</f>
        <v>0</v>
      </c>
      <c r="O127" s="34"/>
      <c r="P127" s="34"/>
      <c r="Q127" s="34">
        <f>$C41*P41*Q41</f>
        <v>0</v>
      </c>
      <c r="R127" s="34"/>
      <c r="S127" s="34"/>
      <c r="T127" s="34">
        <f>$C41*S41*T41</f>
        <v>0</v>
      </c>
      <c r="U127" s="34"/>
      <c r="V127" s="34"/>
      <c r="W127" s="34">
        <f>$C41*V41*W41</f>
        <v>0</v>
      </c>
      <c r="X127" s="34"/>
      <c r="Y127" s="34">
        <f t="shared" si="29"/>
        <v>0</v>
      </c>
    </row>
    <row r="128" spans="2:25" x14ac:dyDescent="0.15">
      <c r="B128" s="28" t="s">
        <v>20</v>
      </c>
      <c r="C128" s="27"/>
      <c r="D128" s="27"/>
      <c r="E128" s="34">
        <f>$C42*D42*E42</f>
        <v>0</v>
      </c>
      <c r="F128" s="34"/>
      <c r="G128" s="34"/>
      <c r="H128" s="34">
        <f>$C42*G42*H42</f>
        <v>0</v>
      </c>
      <c r="I128" s="34"/>
      <c r="J128" s="34"/>
      <c r="K128" s="34">
        <f>$C42*J42*K42</f>
        <v>0</v>
      </c>
      <c r="L128" s="34"/>
      <c r="M128" s="34"/>
      <c r="N128" s="34">
        <f>$C42*M42*N42</f>
        <v>0</v>
      </c>
      <c r="O128" s="34"/>
      <c r="P128" s="34"/>
      <c r="Q128" s="34">
        <f>$C42*P42*Q42</f>
        <v>0</v>
      </c>
      <c r="R128" s="34"/>
      <c r="S128" s="34"/>
      <c r="T128" s="34">
        <f>$C42*S42*T42</f>
        <v>0</v>
      </c>
      <c r="U128" s="34"/>
      <c r="V128" s="34"/>
      <c r="W128" s="34">
        <f>$C42*V42*W42</f>
        <v>0</v>
      </c>
      <c r="X128" s="34"/>
      <c r="Y128" s="34">
        <f t="shared" si="29"/>
        <v>0</v>
      </c>
    </row>
    <row r="129" spans="2:25" x14ac:dyDescent="0.15">
      <c r="B129" s="29" t="s">
        <v>21</v>
      </c>
      <c r="C129" s="27"/>
      <c r="D129" s="2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15">
      <c r="B130" s="28" t="s">
        <v>29</v>
      </c>
      <c r="C130" s="27"/>
      <c r="D130" s="27"/>
      <c r="E130" s="34">
        <f t="shared" ref="E130:E136" si="30">$C44*D44*E44</f>
        <v>0</v>
      </c>
      <c r="F130" s="34"/>
      <c r="G130" s="34"/>
      <c r="H130" s="34">
        <f t="shared" ref="H130:H136" si="31">$C44*G44*H44</f>
        <v>0</v>
      </c>
      <c r="I130" s="34"/>
      <c r="J130" s="34"/>
      <c r="K130" s="34">
        <f t="shared" ref="K130:K136" si="32">$C44*J44*K44</f>
        <v>0</v>
      </c>
      <c r="L130" s="34"/>
      <c r="M130" s="34"/>
      <c r="N130" s="34">
        <f t="shared" ref="N130:N136" si="33">$C44*M44*N44</f>
        <v>0</v>
      </c>
      <c r="O130" s="34"/>
      <c r="P130" s="34"/>
      <c r="Q130" s="34">
        <f t="shared" ref="Q130:Q136" si="34">$C44*P44*Q44</f>
        <v>0</v>
      </c>
      <c r="R130" s="34"/>
      <c r="S130" s="34"/>
      <c r="T130" s="34">
        <f t="shared" ref="T130:T136" si="35">$C44*S44*T44</f>
        <v>0</v>
      </c>
      <c r="U130" s="34"/>
      <c r="V130" s="34"/>
      <c r="W130" s="34">
        <f t="shared" ref="W130:W136" si="36">$C44*V44*W44</f>
        <v>0</v>
      </c>
      <c r="X130" s="34"/>
      <c r="Y130" s="34">
        <f t="shared" si="29"/>
        <v>0</v>
      </c>
    </row>
    <row r="131" spans="2:25" x14ac:dyDescent="0.15">
      <c r="B131" s="28" t="s">
        <v>22</v>
      </c>
      <c r="C131" s="27"/>
      <c r="D131" s="27"/>
      <c r="E131" s="34">
        <f t="shared" si="30"/>
        <v>0</v>
      </c>
      <c r="F131" s="34"/>
      <c r="G131" s="34"/>
      <c r="H131" s="34">
        <f t="shared" si="31"/>
        <v>0</v>
      </c>
      <c r="I131" s="34"/>
      <c r="J131" s="34"/>
      <c r="K131" s="34">
        <f t="shared" si="32"/>
        <v>0</v>
      </c>
      <c r="L131" s="34"/>
      <c r="M131" s="34"/>
      <c r="N131" s="34">
        <f t="shared" si="33"/>
        <v>0</v>
      </c>
      <c r="O131" s="34"/>
      <c r="P131" s="34"/>
      <c r="Q131" s="34">
        <f t="shared" si="34"/>
        <v>0</v>
      </c>
      <c r="R131" s="34"/>
      <c r="S131" s="34"/>
      <c r="T131" s="34">
        <f t="shared" si="35"/>
        <v>0</v>
      </c>
      <c r="U131" s="34"/>
      <c r="V131" s="34"/>
      <c r="W131" s="34">
        <f t="shared" si="36"/>
        <v>0</v>
      </c>
      <c r="X131" s="34"/>
      <c r="Y131" s="34">
        <f t="shared" si="29"/>
        <v>0</v>
      </c>
    </row>
    <row r="132" spans="2:25" x14ac:dyDescent="0.15">
      <c r="B132" s="28" t="s">
        <v>30</v>
      </c>
      <c r="C132" s="27"/>
      <c r="D132" s="27"/>
      <c r="E132" s="34">
        <f t="shared" si="30"/>
        <v>0</v>
      </c>
      <c r="F132" s="34"/>
      <c r="G132" s="34"/>
      <c r="H132" s="34">
        <f t="shared" si="31"/>
        <v>0</v>
      </c>
      <c r="I132" s="34"/>
      <c r="J132" s="34"/>
      <c r="K132" s="34">
        <f t="shared" si="32"/>
        <v>0</v>
      </c>
      <c r="L132" s="34"/>
      <c r="M132" s="34"/>
      <c r="N132" s="34">
        <f t="shared" si="33"/>
        <v>0</v>
      </c>
      <c r="O132" s="34"/>
      <c r="P132" s="34"/>
      <c r="Q132" s="34">
        <f t="shared" si="34"/>
        <v>0</v>
      </c>
      <c r="R132" s="34"/>
      <c r="S132" s="34"/>
      <c r="T132" s="34">
        <f t="shared" si="35"/>
        <v>0</v>
      </c>
      <c r="U132" s="34"/>
      <c r="V132" s="34"/>
      <c r="W132" s="34">
        <f t="shared" si="36"/>
        <v>0</v>
      </c>
      <c r="X132" s="34"/>
      <c r="Y132" s="34">
        <f t="shared" si="29"/>
        <v>0</v>
      </c>
    </row>
    <row r="133" spans="2:25" x14ac:dyDescent="0.15">
      <c r="B133" s="28" t="s">
        <v>23</v>
      </c>
      <c r="C133" s="27"/>
      <c r="D133" s="27"/>
      <c r="E133" s="34">
        <f t="shared" si="30"/>
        <v>0</v>
      </c>
      <c r="F133" s="34"/>
      <c r="G133" s="34"/>
      <c r="H133" s="34">
        <f t="shared" si="31"/>
        <v>0</v>
      </c>
      <c r="I133" s="34"/>
      <c r="J133" s="34"/>
      <c r="K133" s="34">
        <f t="shared" si="32"/>
        <v>0</v>
      </c>
      <c r="L133" s="34"/>
      <c r="M133" s="34"/>
      <c r="N133" s="34">
        <f t="shared" si="33"/>
        <v>0</v>
      </c>
      <c r="O133" s="34"/>
      <c r="P133" s="34"/>
      <c r="Q133" s="34">
        <f t="shared" si="34"/>
        <v>0</v>
      </c>
      <c r="R133" s="34"/>
      <c r="S133" s="34"/>
      <c r="T133" s="34">
        <f t="shared" si="35"/>
        <v>0</v>
      </c>
      <c r="U133" s="34"/>
      <c r="V133" s="34"/>
      <c r="W133" s="34">
        <f t="shared" si="36"/>
        <v>0</v>
      </c>
      <c r="X133" s="34"/>
      <c r="Y133" s="34">
        <f t="shared" si="29"/>
        <v>0</v>
      </c>
    </row>
    <row r="134" spans="2:25" x14ac:dyDescent="0.15">
      <c r="B134" s="30" t="s">
        <v>24</v>
      </c>
      <c r="C134" s="27"/>
      <c r="D134" s="27"/>
      <c r="E134" s="34">
        <f t="shared" si="30"/>
        <v>0</v>
      </c>
      <c r="F134" s="34"/>
      <c r="G134" s="34"/>
      <c r="H134" s="34">
        <f t="shared" si="31"/>
        <v>0</v>
      </c>
      <c r="I134" s="34"/>
      <c r="J134" s="34"/>
      <c r="K134" s="34">
        <f t="shared" si="32"/>
        <v>0</v>
      </c>
      <c r="L134" s="34"/>
      <c r="M134" s="34"/>
      <c r="N134" s="34">
        <f t="shared" si="33"/>
        <v>0</v>
      </c>
      <c r="O134" s="34"/>
      <c r="P134" s="34"/>
      <c r="Q134" s="34">
        <f t="shared" si="34"/>
        <v>0</v>
      </c>
      <c r="R134" s="34"/>
      <c r="S134" s="34"/>
      <c r="T134" s="34">
        <f t="shared" si="35"/>
        <v>0</v>
      </c>
      <c r="U134" s="34"/>
      <c r="V134" s="34"/>
      <c r="W134" s="34">
        <f t="shared" si="36"/>
        <v>0</v>
      </c>
      <c r="X134" s="34"/>
      <c r="Y134" s="34">
        <f t="shared" si="29"/>
        <v>0</v>
      </c>
    </row>
    <row r="135" spans="2:25" x14ac:dyDescent="0.15">
      <c r="B135" s="30" t="s">
        <v>25</v>
      </c>
      <c r="C135" s="27"/>
      <c r="D135" s="27"/>
      <c r="E135" s="34">
        <f t="shared" si="30"/>
        <v>0</v>
      </c>
      <c r="F135" s="34"/>
      <c r="G135" s="34"/>
      <c r="H135" s="34">
        <f t="shared" si="31"/>
        <v>0</v>
      </c>
      <c r="I135" s="34"/>
      <c r="J135" s="34"/>
      <c r="K135" s="34">
        <f t="shared" si="32"/>
        <v>0</v>
      </c>
      <c r="L135" s="34"/>
      <c r="M135" s="34"/>
      <c r="N135" s="34">
        <f t="shared" si="33"/>
        <v>0</v>
      </c>
      <c r="O135" s="34"/>
      <c r="P135" s="34"/>
      <c r="Q135" s="34">
        <f t="shared" si="34"/>
        <v>0</v>
      </c>
      <c r="R135" s="34"/>
      <c r="S135" s="34"/>
      <c r="T135" s="34">
        <f t="shared" si="35"/>
        <v>0</v>
      </c>
      <c r="U135" s="34"/>
      <c r="V135" s="34"/>
      <c r="W135" s="34">
        <f t="shared" si="36"/>
        <v>0</v>
      </c>
      <c r="X135" s="34"/>
      <c r="Y135" s="34">
        <f t="shared" si="29"/>
        <v>0</v>
      </c>
    </row>
    <row r="136" spans="2:25" x14ac:dyDescent="0.15">
      <c r="B136" s="30" t="s">
        <v>20</v>
      </c>
      <c r="C136" s="27"/>
      <c r="D136" s="27"/>
      <c r="E136" s="34">
        <f t="shared" si="30"/>
        <v>0</v>
      </c>
      <c r="F136" s="34"/>
      <c r="G136" s="34"/>
      <c r="H136" s="34">
        <f t="shared" si="31"/>
        <v>0</v>
      </c>
      <c r="I136" s="34"/>
      <c r="J136" s="34"/>
      <c r="K136" s="34">
        <f t="shared" si="32"/>
        <v>0</v>
      </c>
      <c r="L136" s="34"/>
      <c r="M136" s="34"/>
      <c r="N136" s="34">
        <f t="shared" si="33"/>
        <v>0</v>
      </c>
      <c r="O136" s="34"/>
      <c r="P136" s="34"/>
      <c r="Q136" s="34">
        <f t="shared" si="34"/>
        <v>0</v>
      </c>
      <c r="R136" s="34"/>
      <c r="S136" s="34"/>
      <c r="T136" s="34">
        <f t="shared" si="35"/>
        <v>0</v>
      </c>
      <c r="U136" s="34"/>
      <c r="V136" s="34"/>
      <c r="W136" s="34">
        <f t="shared" si="36"/>
        <v>0</v>
      </c>
      <c r="X136" s="34"/>
      <c r="Y136" s="34">
        <f t="shared" si="29"/>
        <v>0</v>
      </c>
    </row>
    <row r="137" spans="2:25" x14ac:dyDescent="0.15">
      <c r="B137" s="29" t="s">
        <v>28</v>
      </c>
      <c r="C137" s="27"/>
      <c r="D137" s="2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15">
      <c r="B138" s="30" t="s">
        <v>32</v>
      </c>
      <c r="C138" s="27"/>
      <c r="D138" s="27"/>
      <c r="E138" s="34">
        <f>$C52*D52*E52</f>
        <v>0</v>
      </c>
      <c r="F138" s="34"/>
      <c r="G138" s="34"/>
      <c r="H138" s="34">
        <f>$C52*G52*H52</f>
        <v>0</v>
      </c>
      <c r="I138" s="34"/>
      <c r="J138" s="34"/>
      <c r="K138" s="34">
        <f>$C52*J52*K52</f>
        <v>0</v>
      </c>
      <c r="L138" s="34"/>
      <c r="M138" s="34"/>
      <c r="N138" s="34">
        <f>$C52*M52*N52</f>
        <v>0</v>
      </c>
      <c r="O138" s="34"/>
      <c r="P138" s="34"/>
      <c r="Q138" s="34">
        <f>$C52*P52*Q52</f>
        <v>0</v>
      </c>
      <c r="R138" s="34"/>
      <c r="S138" s="34"/>
      <c r="T138" s="34">
        <f>$C52*S52*T52</f>
        <v>0</v>
      </c>
      <c r="U138" s="34"/>
      <c r="V138" s="34"/>
      <c r="W138" s="34">
        <f>$C52*V52*W52</f>
        <v>0</v>
      </c>
      <c r="X138" s="34"/>
      <c r="Y138" s="34">
        <f t="shared" si="29"/>
        <v>0</v>
      </c>
    </row>
    <row r="139" spans="2:25" x14ac:dyDescent="0.15">
      <c r="B139" s="30" t="s">
        <v>31</v>
      </c>
      <c r="C139" s="27"/>
      <c r="D139" s="27"/>
      <c r="E139" s="34">
        <f>$C53*D53*E53</f>
        <v>0</v>
      </c>
      <c r="F139" s="34"/>
      <c r="G139" s="34"/>
      <c r="H139" s="34">
        <f>$C53*G53*H53</f>
        <v>0</v>
      </c>
      <c r="I139" s="34"/>
      <c r="J139" s="34"/>
      <c r="K139" s="34">
        <f>$C53*J53*K53</f>
        <v>0</v>
      </c>
      <c r="L139" s="34"/>
      <c r="M139" s="34"/>
      <c r="N139" s="34">
        <f>$C53*M53*N53</f>
        <v>0</v>
      </c>
      <c r="O139" s="34"/>
      <c r="P139" s="34"/>
      <c r="Q139" s="34">
        <f>$C53*P53*Q53</f>
        <v>0</v>
      </c>
      <c r="R139" s="34"/>
      <c r="S139" s="34"/>
      <c r="T139" s="34">
        <f>$C53*S53*T53</f>
        <v>0</v>
      </c>
      <c r="U139" s="34"/>
      <c r="V139" s="34"/>
      <c r="W139" s="34">
        <f>$C53*V53*W53</f>
        <v>0</v>
      </c>
      <c r="X139" s="34"/>
      <c r="Y139" s="34">
        <f t="shared" si="29"/>
        <v>0</v>
      </c>
    </row>
    <row r="140" spans="2:25" x14ac:dyDescent="0.15">
      <c r="B140" s="30" t="s">
        <v>33</v>
      </c>
      <c r="C140" s="27"/>
      <c r="D140" s="27"/>
      <c r="E140" s="34">
        <f>$C54*D54*E54</f>
        <v>0</v>
      </c>
      <c r="F140" s="34"/>
      <c r="G140" s="34"/>
      <c r="H140" s="34">
        <f>$C54*G54*H54</f>
        <v>0</v>
      </c>
      <c r="I140" s="34"/>
      <c r="J140" s="34"/>
      <c r="K140" s="34">
        <f>$C54*J54*K54</f>
        <v>0</v>
      </c>
      <c r="L140" s="34"/>
      <c r="M140" s="34"/>
      <c r="N140" s="34">
        <f>$C54*M54*N54</f>
        <v>0</v>
      </c>
      <c r="O140" s="34"/>
      <c r="P140" s="34"/>
      <c r="Q140" s="34">
        <f>$C54*P54*Q54</f>
        <v>0</v>
      </c>
      <c r="R140" s="34"/>
      <c r="S140" s="34"/>
      <c r="T140" s="34">
        <f>$C54*S54*T54</f>
        <v>0</v>
      </c>
      <c r="U140" s="34"/>
      <c r="V140" s="34"/>
      <c r="W140" s="34">
        <f>$C54*V54*W54</f>
        <v>0</v>
      </c>
      <c r="X140" s="34"/>
      <c r="Y140" s="34">
        <f t="shared" si="29"/>
        <v>0</v>
      </c>
    </row>
    <row r="141" spans="2:25" x14ac:dyDescent="0.15">
      <c r="B141" s="30" t="s">
        <v>20</v>
      </c>
      <c r="C141" s="27"/>
      <c r="D141" s="27"/>
      <c r="E141" s="34">
        <f>$C55*D55*E55</f>
        <v>0</v>
      </c>
      <c r="F141" s="34"/>
      <c r="G141" s="34"/>
      <c r="H141" s="34">
        <f>$C55*G55*H55</f>
        <v>0</v>
      </c>
      <c r="I141" s="34"/>
      <c r="J141" s="34"/>
      <c r="K141" s="34">
        <f>$C55*J55*K55</f>
        <v>0</v>
      </c>
      <c r="L141" s="34"/>
      <c r="M141" s="34"/>
      <c r="N141" s="34">
        <f>$C55*M55*N55</f>
        <v>0</v>
      </c>
      <c r="O141" s="34"/>
      <c r="P141" s="34"/>
      <c r="Q141" s="34">
        <f>$C55*P55*Q55</f>
        <v>0</v>
      </c>
      <c r="R141" s="34"/>
      <c r="S141" s="34"/>
      <c r="T141" s="34">
        <f>$C55*S55*T55</f>
        <v>0</v>
      </c>
      <c r="U141" s="34"/>
      <c r="V141" s="34"/>
      <c r="W141" s="34">
        <f>$C55*V55*W55</f>
        <v>0</v>
      </c>
      <c r="X141" s="34"/>
      <c r="Y141" s="34">
        <f t="shared" si="29"/>
        <v>0</v>
      </c>
    </row>
    <row r="142" spans="2:25" ht="14" thickBot="1" x14ac:dyDescent="0.2">
      <c r="B142" s="31" t="s">
        <v>20</v>
      </c>
      <c r="C142" s="27"/>
      <c r="D142" s="27"/>
      <c r="E142" s="34">
        <f>$C56*D56*E56</f>
        <v>0</v>
      </c>
      <c r="F142" s="34"/>
      <c r="G142" s="34"/>
      <c r="H142" s="34">
        <f>$C56*G56*H56</f>
        <v>0</v>
      </c>
      <c r="I142" s="34"/>
      <c r="J142" s="34"/>
      <c r="K142" s="34">
        <f>$C56*J56*K56</f>
        <v>0</v>
      </c>
      <c r="L142" s="34"/>
      <c r="M142" s="34"/>
      <c r="N142" s="34">
        <f>$C56*M56*N56</f>
        <v>0</v>
      </c>
      <c r="O142" s="34"/>
      <c r="P142" s="34"/>
      <c r="Q142" s="34">
        <f>$C56*P56*Q56</f>
        <v>0</v>
      </c>
      <c r="R142" s="34"/>
      <c r="S142" s="34"/>
      <c r="T142" s="34">
        <f>$C56*S56*T56</f>
        <v>0</v>
      </c>
      <c r="U142" s="34"/>
      <c r="V142" s="34"/>
      <c r="W142" s="34">
        <f>$C56*V56*W56</f>
        <v>0</v>
      </c>
      <c r="X142" s="34"/>
      <c r="Y142" s="34">
        <f t="shared" si="29"/>
        <v>0</v>
      </c>
    </row>
    <row r="143" spans="2:25" x14ac:dyDescent="0.15">
      <c r="B143" s="32" t="s">
        <v>37</v>
      </c>
      <c r="C143" s="27"/>
      <c r="D143" s="27"/>
      <c r="E143" s="36">
        <f>SUM(E124:E142)</f>
        <v>0</v>
      </c>
      <c r="F143" s="34"/>
      <c r="G143" s="34"/>
      <c r="H143" s="36">
        <f>SUM(H124:H142)</f>
        <v>0</v>
      </c>
      <c r="I143" s="34"/>
      <c r="J143" s="34"/>
      <c r="K143" s="36">
        <f>SUM(K124:K142)</f>
        <v>0</v>
      </c>
      <c r="L143" s="34"/>
      <c r="M143" s="34"/>
      <c r="N143" s="36">
        <f>SUM(N124:N142)</f>
        <v>0</v>
      </c>
      <c r="O143" s="34"/>
      <c r="P143" s="34"/>
      <c r="Q143" s="36">
        <f>SUM(Q124:Q142)</f>
        <v>0</v>
      </c>
      <c r="R143" s="34"/>
      <c r="S143" s="34"/>
      <c r="T143" s="36">
        <f>SUM(T124:T142)</f>
        <v>0</v>
      </c>
      <c r="U143" s="34"/>
      <c r="V143" s="34"/>
      <c r="W143" s="36">
        <f>SUM(W124:W142)</f>
        <v>0</v>
      </c>
      <c r="X143" s="34"/>
      <c r="Y143" s="36">
        <f>SUM(Y124:Y142)</f>
        <v>0</v>
      </c>
    </row>
    <row r="144" spans="2:25" x14ac:dyDescent="0.15">
      <c r="B144" s="27"/>
      <c r="C144" s="27"/>
      <c r="D144" s="2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4" thickBot="1" x14ac:dyDescent="0.2">
      <c r="B145" s="32" t="s">
        <v>36</v>
      </c>
      <c r="C145" s="27"/>
      <c r="D145" s="27"/>
      <c r="E145" s="37">
        <f>E120+E143</f>
        <v>0</v>
      </c>
      <c r="F145" s="34"/>
      <c r="G145" s="34"/>
      <c r="H145" s="37">
        <f>H120+H143</f>
        <v>0</v>
      </c>
      <c r="I145" s="34"/>
      <c r="J145" s="34"/>
      <c r="K145" s="37">
        <f>K120+K143</f>
        <v>0</v>
      </c>
      <c r="L145" s="34"/>
      <c r="M145" s="34"/>
      <c r="N145" s="37">
        <f>N120+N143</f>
        <v>0</v>
      </c>
      <c r="O145" s="34"/>
      <c r="P145" s="34"/>
      <c r="Q145" s="37">
        <f>Q120+Q143</f>
        <v>0</v>
      </c>
      <c r="R145" s="34"/>
      <c r="S145" s="34"/>
      <c r="T145" s="37">
        <f>T120+T143</f>
        <v>0</v>
      </c>
      <c r="U145" s="34"/>
      <c r="V145" s="34"/>
      <c r="W145" s="37">
        <f>W120+W143</f>
        <v>0</v>
      </c>
      <c r="X145" s="34"/>
      <c r="Y145" s="37">
        <f>Y120+Y143</f>
        <v>0</v>
      </c>
    </row>
    <row r="146" spans="2:25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5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5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5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5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5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5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5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5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5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5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5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5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5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5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2:23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2:23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2:23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2:23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2:23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2:23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2:23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2:23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2:23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2:23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2:23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2:23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2:23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2:23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2:23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2:23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2:23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2:23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2:23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2:23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2:23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2:23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2:23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2:23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2:23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2:23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2:23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2:23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2:23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2:23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2:23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2:23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2:23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2:23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2:23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2:23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2:23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2:23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2:23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2:23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2:23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2:23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2:23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2:23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2:23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2:23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2:23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2:23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2:23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2:23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2:23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2:23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2:23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2:23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2:23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2:23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2:23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23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2:23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2:23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2:23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2:23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2:23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2:23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2:23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2:23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2:23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2:23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2:23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2:23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2:23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2:23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2:23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2:23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2:23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2:23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2:23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2:23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2:23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2:23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2:23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2:23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2:23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2:23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2:23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2:23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2:23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2:23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2:23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2:23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2:23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2:23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2:23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2:23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2:23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2:23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</sheetData>
  <mergeCells count="116">
    <mergeCell ref="V63:W63"/>
    <mergeCell ref="Y63:Z63"/>
    <mergeCell ref="Y64:Z64"/>
    <mergeCell ref="Y65:Z65"/>
    <mergeCell ref="J60:K60"/>
    <mergeCell ref="M60:N60"/>
    <mergeCell ref="P60:Q60"/>
    <mergeCell ref="S60:T60"/>
    <mergeCell ref="V60:W60"/>
    <mergeCell ref="D63:E63"/>
    <mergeCell ref="J63:K63"/>
    <mergeCell ref="M63:N63"/>
    <mergeCell ref="P63:Q63"/>
    <mergeCell ref="S63:T63"/>
    <mergeCell ref="J58:K58"/>
    <mergeCell ref="M58:N58"/>
    <mergeCell ref="P58:Q58"/>
    <mergeCell ref="S58:T58"/>
    <mergeCell ref="D58:E58"/>
    <mergeCell ref="G63:H63"/>
    <mergeCell ref="G58:H58"/>
    <mergeCell ref="D59:E59"/>
    <mergeCell ref="G59:H59"/>
    <mergeCell ref="G60:H60"/>
    <mergeCell ref="D60:E60"/>
    <mergeCell ref="V58:W58"/>
    <mergeCell ref="J59:K59"/>
    <mergeCell ref="M59:N59"/>
    <mergeCell ref="P59:Q59"/>
    <mergeCell ref="S59:T59"/>
    <mergeCell ref="V59:W59"/>
    <mergeCell ref="P35:Q35"/>
    <mergeCell ref="S35:T35"/>
    <mergeCell ref="V35:W35"/>
    <mergeCell ref="P29:Q29"/>
    <mergeCell ref="S29:T29"/>
    <mergeCell ref="V29:W29"/>
    <mergeCell ref="S6:T6"/>
    <mergeCell ref="V6:W6"/>
    <mergeCell ref="B7:C7"/>
    <mergeCell ref="D7:E7"/>
    <mergeCell ref="B35:C35"/>
    <mergeCell ref="D35:E35"/>
    <mergeCell ref="G35:H35"/>
    <mergeCell ref="J35:K35"/>
    <mergeCell ref="M35:N35"/>
    <mergeCell ref="S32:T32"/>
    <mergeCell ref="V32:W32"/>
    <mergeCell ref="B33:C33"/>
    <mergeCell ref="D33:E33"/>
    <mergeCell ref="G33:H33"/>
    <mergeCell ref="J33:K33"/>
    <mergeCell ref="M33:N33"/>
    <mergeCell ref="P33:Q33"/>
    <mergeCell ref="S33:T33"/>
    <mergeCell ref="V33:W33"/>
    <mergeCell ref="D34:E34"/>
    <mergeCell ref="G34:H34"/>
    <mergeCell ref="B32:C32"/>
    <mergeCell ref="D32:E32"/>
    <mergeCell ref="G32:H32"/>
    <mergeCell ref="J32:K32"/>
    <mergeCell ref="M32:N32"/>
    <mergeCell ref="B4:C4"/>
    <mergeCell ref="D4:E4"/>
    <mergeCell ref="G4:H4"/>
    <mergeCell ref="D29:E29"/>
    <mergeCell ref="G29:H29"/>
    <mergeCell ref="J29:K29"/>
    <mergeCell ref="M29:N29"/>
    <mergeCell ref="D57:E57"/>
    <mergeCell ref="S30:T30"/>
    <mergeCell ref="V30:W30"/>
    <mergeCell ref="P32:Q32"/>
    <mergeCell ref="D30:E30"/>
    <mergeCell ref="G30:H30"/>
    <mergeCell ref="J30:K30"/>
    <mergeCell ref="M30:N30"/>
    <mergeCell ref="P30:Q30"/>
    <mergeCell ref="G57:H57"/>
    <mergeCell ref="J57:K57"/>
    <mergeCell ref="M57:N57"/>
    <mergeCell ref="P57:Q57"/>
    <mergeCell ref="S57:T57"/>
    <mergeCell ref="V57:W57"/>
    <mergeCell ref="J34:K34"/>
    <mergeCell ref="M34:N34"/>
    <mergeCell ref="P34:Q34"/>
    <mergeCell ref="S34:T34"/>
    <mergeCell ref="V34:W34"/>
    <mergeCell ref="G7:H7"/>
    <mergeCell ref="J7:K7"/>
    <mergeCell ref="M7:N7"/>
    <mergeCell ref="P7:Q7"/>
    <mergeCell ref="S7:T7"/>
    <mergeCell ref="V7:W7"/>
    <mergeCell ref="D6:E6"/>
    <mergeCell ref="G6:H6"/>
    <mergeCell ref="J6:K6"/>
    <mergeCell ref="M6:N6"/>
    <mergeCell ref="P6:Q6"/>
    <mergeCell ref="B1:Y1"/>
    <mergeCell ref="B2:Y2"/>
    <mergeCell ref="B5:C5"/>
    <mergeCell ref="D5:E5"/>
    <mergeCell ref="G5:H5"/>
    <mergeCell ref="J5:K5"/>
    <mergeCell ref="M5:N5"/>
    <mergeCell ref="P5:Q5"/>
    <mergeCell ref="S5:T5"/>
    <mergeCell ref="V5:W5"/>
    <mergeCell ref="J4:K4"/>
    <mergeCell ref="M4:N4"/>
    <mergeCell ref="P4:Q4"/>
    <mergeCell ref="S4:T4"/>
    <mergeCell ref="V4:W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BLANK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Laube</dc:creator>
  <cp:lastModifiedBy>Tony Penn</cp:lastModifiedBy>
  <cp:lastPrinted>2020-05-06T21:20:05Z</cp:lastPrinted>
  <dcterms:created xsi:type="dcterms:W3CDTF">2020-05-06T18:30:14Z</dcterms:created>
  <dcterms:modified xsi:type="dcterms:W3CDTF">2020-05-12T18:44:27Z</dcterms:modified>
</cp:coreProperties>
</file>